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ONTROL INTERNO 2022-2025\AÑO 2023\INFORME IMPLEMENTACION Y CUMPLIMIENTO SG-SST\"/>
    </mc:Choice>
  </mc:AlternateContent>
  <bookViews>
    <workbookView xWindow="0" yWindow="0" windowWidth="24000" windowHeight="9435"/>
  </bookViews>
  <sheets>
    <sheet name="Estandares Minimos" sheetId="1" r:id="rId1"/>
    <sheet name="Ciclos" sheetId="2" r:id="rId2"/>
    <sheet name="PLANEAR" sheetId="3" r:id="rId3"/>
    <sheet name="HACER" sheetId="4" r:id="rId4"/>
    <sheet name="VERIFICAR" sheetId="5" r:id="rId5"/>
    <sheet name="ACTUAR" sheetId="6" r:id="rId6"/>
    <sheet name="GRAFICAS" sheetId="7" r:id="rId7"/>
    <sheet name="GRAFICAS PSICOSOCIAL" sheetId="8" r:id="rId8"/>
    <sheet name="Hoja1" sheetId="9" r:id="rId9"/>
  </sheets>
  <definedNames>
    <definedName name="_xlnm._FilterDatabase" localSheetId="0" hidden="1">'Estandares Minimos'!$G$7:$I$72</definedName>
  </definedNames>
  <calcPr calcId="152511"/>
</workbook>
</file>

<file path=xl/calcChain.xml><?xml version="1.0" encoding="utf-8"?>
<calcChain xmlns="http://schemas.openxmlformats.org/spreadsheetml/2006/main">
  <c r="D71" i="7" l="1"/>
  <c r="D72" i="7"/>
  <c r="D73" i="7"/>
  <c r="D74" i="7"/>
  <c r="D75" i="7"/>
  <c r="C76" i="7"/>
  <c r="C58" i="7"/>
  <c r="D54" i="7" s="1"/>
  <c r="C41" i="7"/>
  <c r="D40" i="7" s="1"/>
  <c r="D18" i="7"/>
  <c r="C20" i="7"/>
  <c r="D19" i="7" s="1"/>
  <c r="D20" i="7" l="1"/>
  <c r="D37" i="7"/>
  <c r="D39" i="7"/>
  <c r="D53" i="7"/>
  <c r="D36" i="7"/>
  <c r="D38" i="7"/>
  <c r="D52" i="7"/>
  <c r="D76" i="7"/>
  <c r="D4" i="7"/>
  <c r="D5" i="7"/>
  <c r="D6" i="7"/>
  <c r="D7" i="7"/>
  <c r="D8" i="7"/>
  <c r="D9" i="7"/>
  <c r="D3" i="7"/>
  <c r="C10" i="7"/>
  <c r="D10" i="7" l="1"/>
  <c r="D41" i="7"/>
  <c r="D58" i="7"/>
  <c r="M69" i="1"/>
  <c r="J69" i="1" l="1"/>
</calcChain>
</file>

<file path=xl/sharedStrings.xml><?xml version="1.0" encoding="utf-8"?>
<sst xmlns="http://schemas.openxmlformats.org/spreadsheetml/2006/main" count="433" uniqueCount="174">
  <si>
    <t>Razón social: EMPRESA DE ACUEDUCTO ALCANTARILLADO Y ASEO DE CORINTO CAUCA EMCORINTO ESP EICE - Nit: 800121567</t>
  </si>
  <si>
    <t>Vigencia: 2023</t>
  </si>
  <si>
    <t>Fecha de Elaboración: 18/12/2023</t>
  </si>
  <si>
    <t>ESTÁNDARES MÍNIMOS SG-SST</t>
  </si>
  <si>
    <t>TABLA DE VALORES Y CALIFICACIÓN</t>
  </si>
  <si>
    <t>CICLO</t>
  </si>
  <si>
    <t>ESTÁNDAR</t>
  </si>
  <si>
    <t>ÍTEM DEL ESTÁNDAR</t>
  </si>
  <si>
    <t>VALOR DEL ÍTEM DEL ESTÁNDAR</t>
  </si>
  <si>
    <t>PESO PORCENTUAL</t>
  </si>
  <si>
    <t>PUNTAJE POSIBLE</t>
  </si>
  <si>
    <t>CALIFICACIÓN DE LA EMPRESA O CONTRATANTE</t>
  </si>
  <si>
    <t>CUMPLE TOTALMENTE</t>
  </si>
  <si>
    <t>NO CUMPLE</t>
  </si>
  <si>
    <t>NO APLICA</t>
  </si>
  <si>
    <t>PLANEAR</t>
  </si>
  <si>
    <t>1 RECURSOS (10%)</t>
  </si>
  <si>
    <t>Recursos financieros, técnicos humanos y de otra índole requeridos para coordinar y desarrollar el Sistema de Gestión de la Seguridad y Salud en el Trabajo (SG-SST). (4%)</t>
  </si>
  <si>
    <t>1.1.1. Responsable del Sistema de Gestión de Seguridad y Salud en el Trabajo SG-SST.</t>
  </si>
  <si>
    <t>X</t>
  </si>
  <si>
    <t/>
  </si>
  <si>
    <t>1.1.2 Responsabilidades en el Sistema de Gestión de Seguridad y Salud en el Trabajo – SG-SST</t>
  </si>
  <si>
    <t>1.1.3 Asignación de recursos para el Sistema de Gestión en Seguridad y Salud en el Trabajo – SG-SST.</t>
  </si>
  <si>
    <t>1.1.4 Afiliación al Sistema General de Riesgos Laborales</t>
  </si>
  <si>
    <t>1.1.5 Pago de pensión trabajadores alto riesgo</t>
  </si>
  <si>
    <t>1.1.6 Conformación COPASST.</t>
  </si>
  <si>
    <t>1.1.7 Capacitación COPASST</t>
  </si>
  <si>
    <t>1.1.8 Conformación Comité de Convivencia.</t>
  </si>
  <si>
    <t>Capacitación en el Sistema de Gestión de la Seguridad y Salud en el Trabajo. (6%)</t>
  </si>
  <si>
    <t>1.2.1 Programa Capacitación promoción y prevención PYP.</t>
  </si>
  <si>
    <t xml:space="preserve">1.2.2 Capacitación, Inducción y Reinducción en Sistema de Gestión de Seguridad y Salud en el Trabajo SG-SST, actividades de Promoción y Prevención PyP
</t>
  </si>
  <si>
    <t>1.2.3 Responsables del Sistema de Gestión de Seguridad y Salud en el Trabajo SG-SST con curso virtual de 50 horas</t>
  </si>
  <si>
    <t>2 GESTIÓN INTEGRAL DEL SISTEMA GESTIÓN DE LA SEGURIDAD Y SALUD EN EL TRABAJO (15%)</t>
  </si>
  <si>
    <t>Política de Seguridad y Salud en el Trabajo (1%)</t>
  </si>
  <si>
    <t>2.1.1 Política del Sistema de Gestión de Seguridad y Salud en el Trabajo SG-SST firmada, fechada y comunicada al COPASST.</t>
  </si>
  <si>
    <t>Objetivos del Sistema de Gestión de la Seguridad y Salud en el Trabajo SG-SST (1%)</t>
  </si>
  <si>
    <t xml:space="preserve">2.2.1 Objetivos definidos, claros, medibles, cuantificables, con metas, documentados, revisados del SG-SST
</t>
  </si>
  <si>
    <t>Evaluación inicial del SG – SST (1%)</t>
  </si>
  <si>
    <t xml:space="preserve">2.3.1 Evaluación e identificación de prioridades
</t>
  </si>
  <si>
    <t>Plan Anual de Trabajo (2%)</t>
  </si>
  <si>
    <t>2.4.1 Plan que identifica objetivos, metas, responsabilidad, recursos con cronograma y firmado.</t>
  </si>
  <si>
    <t>Conservación de la documentación (2%)</t>
  </si>
  <si>
    <t>2.5.1 Archivo o retención documental del Sistema de Gestión en Seguridad y Salud en el Trabajo SG-SST.</t>
  </si>
  <si>
    <t>Rendición de cuentas (1%)</t>
  </si>
  <si>
    <t xml:space="preserve">2.6.1 Rendición sobre el desempeño
</t>
  </si>
  <si>
    <t>Normatividad nacional vigente y aplicable en materia de seguridad y salud en el trabajo. (2%)</t>
  </si>
  <si>
    <t xml:space="preserve">2.7.1 Matriz legal
</t>
  </si>
  <si>
    <t>Comunicación (1%)</t>
  </si>
  <si>
    <t xml:space="preserve">2.8.1 Mecanismos de comunicación, auto reporte en Sistema de Gestión de Seguridad y Salud en el Trabajo SG-SST
</t>
  </si>
  <si>
    <t>Adquisiciones (1%)</t>
  </si>
  <si>
    <t xml:space="preserve">2.9.1 Identificación, evaluación, para adquisición de productos y servicios en Sistema de Gestión de Seguridad y Salud en el Trabajo SG-SST
</t>
  </si>
  <si>
    <t>Contratación (2%)</t>
  </si>
  <si>
    <t xml:space="preserve">2.10.1 Evaluación y selección de proveedores y contratistas
</t>
  </si>
  <si>
    <t>Gestión del cambio (1%)</t>
  </si>
  <si>
    <t xml:space="preserve">2.11.1 Evaluación del impacto de cambios internos y externos en el Sistema de Gestión de Seguridad y Salud en el Trabajo SG-SST
</t>
  </si>
  <si>
    <t>HACER</t>
  </si>
  <si>
    <t>3 GESTIÓN DE LA SALUD (20%)</t>
  </si>
  <si>
    <t>Condiciones de salud en el trabajo (9%)</t>
  </si>
  <si>
    <t>3.1.1 Descripción sociodemográfica y diagnóstico de condiciones de salud.</t>
  </si>
  <si>
    <t>3.1.2 Actividades de Promoción y Prevención en Salud.</t>
  </si>
  <si>
    <t xml:space="preserve">3.1.3 Información al médico de los perfiles de cargo
</t>
  </si>
  <si>
    <t>3.1.4 Realización de Evaluaciones Médicas Ocupacionales -Peligros- Periodicidad- Comunicación al Trabajador.</t>
  </si>
  <si>
    <t xml:space="preserve">3.1.5 Custodia de Historias Clínicas
</t>
  </si>
  <si>
    <t>3.1.6 Restricciones y recomendaciones médico laborales.</t>
  </si>
  <si>
    <t xml:space="preserve">3.1.7 Estilos de vida y entornos saludables (controles tabaquismo, alcoholismo, farmacodependencia y otros)
</t>
  </si>
  <si>
    <t xml:space="preserve">3.1.8 Agua potable, servicios sanitarios y disposición de basuras
</t>
  </si>
  <si>
    <t>3.1.9 Eliminación adecuada de residuos sólidos, líquidos o gaseosos</t>
  </si>
  <si>
    <t>Registro, reporte e investigación de las enfermedades laborales, los incidentes y accidentes del trabajo (5%)</t>
  </si>
  <si>
    <t>3.2.1 Reporte de los accidentes de trabajo y enfermedad laboral a la ARL, EPS y Dirección Territorial del Ministerio de Trabajo.</t>
  </si>
  <si>
    <t>3.2.2 Investigación de Accidentes, Incidentes y Enfermedad Laboral.</t>
  </si>
  <si>
    <t xml:space="preserve">3.2.3 Registro y análisis estadístico de Incidentes, Accidentes de Trabajo y Enfermedad Laboral
</t>
  </si>
  <si>
    <t>Mecanismos de vigilancia de las condiciones de salud de los trabajadores (6%)</t>
  </si>
  <si>
    <t xml:space="preserve">3.3.1 Medición de la frecuencia de la accidentalidad
</t>
  </si>
  <si>
    <t xml:space="preserve">3.3.2 Medición de la severidad de la accidentalidad
</t>
  </si>
  <si>
    <t xml:space="preserve">3.3.3 Medición de la mortalidad por Accidente de Trabajo
</t>
  </si>
  <si>
    <t xml:space="preserve">3.3.4 Medición de la prevalencia de Enfermedad Laboral
</t>
  </si>
  <si>
    <t xml:space="preserve">3.3.5 Medición de la incidencia de Enfermedad Laboral
</t>
  </si>
  <si>
    <t xml:space="preserve">3.3.6 Medición del ausentismo por causa médica
</t>
  </si>
  <si>
    <t>4 GESTIÓN DE PELIGROS Y RIESGOS (30%)</t>
  </si>
  <si>
    <t>Identificación de peligros, evaluación y valoración de los riesgos (15%)</t>
  </si>
  <si>
    <t xml:space="preserve">4.1.1 Metodología para la identificación de peligros, evaluación y valoración de los riesgos
</t>
  </si>
  <si>
    <t>4.1.2 Identificación de peligros con participación de todos los niveles de la empresa.</t>
  </si>
  <si>
    <t xml:space="preserve">4.1.3 Identificación de sustancias catalogadas como carcinógenas o con toxicidad aguda
</t>
  </si>
  <si>
    <t xml:space="preserve">4.1.4 Realización mediciones ambientales, químicos, físicos y biológicos
</t>
  </si>
  <si>
    <t>Medidas de prevención y control para intervenir los peligros /riesgos (15%)</t>
  </si>
  <si>
    <t xml:space="preserve">4.2.1 Implementación de medidas de prevención y control de peligros/riesgos identificados
</t>
  </si>
  <si>
    <t>4.2.2 Verificación de aplicación de medidas de prevención y control por parte de los trabajadores</t>
  </si>
  <si>
    <t>4.2.3 Elaboración de procedimientos, instructivos, fichas, protocolos</t>
  </si>
  <si>
    <t xml:space="preserve">4.2.4 Realización de inspecciones sistemáticas a las instalaciones, maquinaria o equipos con la participación del COPASST
</t>
  </si>
  <si>
    <t>4.2.5 Mantenimiento periódico de instalaciones, equipos, máquinas, herramientas.</t>
  </si>
  <si>
    <t>4.2.6 Entrega de Elementos de Protección Personal EPP, se verifica con contratistas y subcontratistas.</t>
  </si>
  <si>
    <t>5 GESTIÓN DE AMENAZAS (10%)</t>
  </si>
  <si>
    <t>Plan de prevención, preparación y respuesta ante emergencias (10%)</t>
  </si>
  <si>
    <t>5.1.1 Se cuenta con el Plan de Prevención y Preparación ante emergencias.</t>
  </si>
  <si>
    <t>5.1.2 Brigada de prevención conformada, capacitada y dotada.</t>
  </si>
  <si>
    <t>VERIFICAR</t>
  </si>
  <si>
    <t>6 VERIFICACIÓN  DEL SG-SST (5%)</t>
  </si>
  <si>
    <t>Gestión y resultados del SG-SST. (5%)</t>
  </si>
  <si>
    <t xml:space="preserve">6.1.1 Definición de indicadores del SG-SST de acuerdo con las condiciones de la empresa
</t>
  </si>
  <si>
    <t xml:space="preserve">6.1.2 Las empresa adelanta auditoría por lo menos una vez al año
</t>
  </si>
  <si>
    <t>6.1.3 Revisión anual por la alta dirección, resultados y alcance de la auditoría.</t>
  </si>
  <si>
    <t xml:space="preserve">6.1.4 Planificar auditoría con el COPASST
</t>
  </si>
  <si>
    <t>ACTUAR</t>
  </si>
  <si>
    <t>7 MEJORAMIENTO (10%)</t>
  </si>
  <si>
    <t>Acciones preventivas y correctivas con base en los resultados del SG-SST. (10%)</t>
  </si>
  <si>
    <t xml:space="preserve">7.1.1 Definir acciones preventivas y correctivas con base en los resultados del SG-SST
</t>
  </si>
  <si>
    <t xml:space="preserve">7.1.2 Acciones de mejora conforme a revisión de la alta dirección
</t>
  </si>
  <si>
    <t xml:space="preserve">7.1.3 Acciones de mejora con base en investigaciones de accidentes de trabajo y enfermedades laborales
</t>
  </si>
  <si>
    <t xml:space="preserve">7.1.4 Elaboración Plan de Mejoramiento e implementación de medidas y acciones correctivas solicitadas por autoridades y ARL
</t>
  </si>
  <si>
    <t>TOTALES</t>
  </si>
  <si>
    <t>*Cuando se cumple con el ítem del estándar la calificación será la máxima del respectivo ítem, de lo contrario su calificación será igual a cero (0). Si el estándar No Aplica, se deberá justificar tal situación y se calificará con el porcentaje máximo del ítem indicado para cada estándar. En caso de no justificarse, la calificación del estándar será igual a cero (0)</t>
  </si>
  <si>
    <t>SSTEl presente formulario es documento público, no se debe consignar hechos o manifestaciones falsas y está sujeta a las sanciones establecidas en los artículos 288 y 294 de la Ley 599 de 2000(Código Penal Colombiano).</t>
  </si>
  <si>
    <t>FIRMA DEL EMPLEADOR O CONTRATANTE</t>
  </si>
  <si>
    <t>FIRMA DEL RESPONSABLE  DE LA EJECUCIÓN SG- SST</t>
  </si>
  <si>
    <t>PORCENTAJE DE CALIFICACION POR CICLO</t>
  </si>
  <si>
    <t>RESULTADO</t>
  </si>
  <si>
    <t>% DE CALIFICACIÓN</t>
  </si>
  <si>
    <t>TOTAL</t>
  </si>
  <si>
    <t>CICLO PLANEAR</t>
  </si>
  <si>
    <t>ESTANDAR</t>
  </si>
  <si>
    <t>PORCENTAJE OBTENIDO (%)</t>
  </si>
  <si>
    <t>ÍTEM ESTANDAR</t>
  </si>
  <si>
    <t>CICLO HACER</t>
  </si>
  <si>
    <t>CICLO VERIFICAR</t>
  </si>
  <si>
    <t>CICLO ACTUAR</t>
  </si>
  <si>
    <t>ADMINISTRATIVO</t>
  </si>
  <si>
    <t>FONTANERO</t>
  </si>
  <si>
    <t>OPERADOR PTAP</t>
  </si>
  <si>
    <t>OFICIOS VARIOS</t>
  </si>
  <si>
    <t>RECOLECCION DE RESIDUOS</t>
  </si>
  <si>
    <t>ATENCION AL CLIENTE</t>
  </si>
  <si>
    <t>ESCOBITA</t>
  </si>
  <si>
    <t>CANT</t>
  </si>
  <si>
    <t>%</t>
  </si>
  <si>
    <t>AREAS</t>
  </si>
  <si>
    <t>RELACION POR SEXO</t>
  </si>
  <si>
    <t>HOMBRES</t>
  </si>
  <si>
    <t>MUJERES</t>
  </si>
  <si>
    <t>RELACION POR EDAD</t>
  </si>
  <si>
    <t>40 a 49</t>
  </si>
  <si>
    <t>30 a 39</t>
  </si>
  <si>
    <t>18 a 20</t>
  </si>
  <si>
    <t>20 a 29</t>
  </si>
  <si>
    <t>50 a 59</t>
  </si>
  <si>
    <t>Mayor de 60</t>
  </si>
  <si>
    <t>ESTADO CIVIL</t>
  </si>
  <si>
    <t>SOLTERO (a)</t>
  </si>
  <si>
    <t>CASADO (a)</t>
  </si>
  <si>
    <t>UNION LIBRE</t>
  </si>
  <si>
    <t>DIVORCIADO (a)</t>
  </si>
  <si>
    <t>VIUDO(a)</t>
  </si>
  <si>
    <t>SEPARADO(a)</t>
  </si>
  <si>
    <t>NIVEL ACADEMICO</t>
  </si>
  <si>
    <t>SECUNDARIA</t>
  </si>
  <si>
    <t>TECNICO</t>
  </si>
  <si>
    <t>PRIMARIA</t>
  </si>
  <si>
    <t>TECNOLOGO</t>
  </si>
  <si>
    <t>UNIVERSITARIO</t>
  </si>
  <si>
    <t>CARACTERISTICAS DE LIDERAZGO</t>
  </si>
  <si>
    <t>ALTO</t>
  </si>
  <si>
    <t>MEDIO</t>
  </si>
  <si>
    <t>RELACIONES SOCIALES EN EL TRABAJO</t>
  </si>
  <si>
    <t>RETROALIMENTACION Y DESEMPEÑO</t>
  </si>
  <si>
    <t>RELACIONES CON LOS COLABORADORES</t>
  </si>
  <si>
    <t>TOTAL DOMINIO</t>
  </si>
  <si>
    <t>BAJO</t>
  </si>
  <si>
    <t>INVALIDO</t>
  </si>
  <si>
    <t>TIEMPO FUERA DEL TRABAJO</t>
  </si>
  <si>
    <t>RELACIONES FAMILIARES</t>
  </si>
  <si>
    <t>COMUNICACIÓN Y RELACIONES INTERPERSONALES</t>
  </si>
  <si>
    <t>SITUACION ECONOMICA DEL GRUPO FAMILIAR</t>
  </si>
  <si>
    <t>CARACTERISTICAS DE LA VIVIENDA Y DE SU ENTORNO</t>
  </si>
  <si>
    <t>INFLUENCIA DEL ENTORNO EXTRALABORAL</t>
  </si>
  <si>
    <t>DESPLAZAMIENTO VIVIENDA-TRABAJO-VIVIENDA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</si>
</sst>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>
    <font>
      <sz val="11"/>
      <name val="Calibri"/>
    </font>
    <font>
      <b/>
      <sz val="30"/>
      <name val="Calibri"/>
      <family val="2"/>
    </font>
    <font>
      <b/>
      <sz val="1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5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8DBD6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 applyNumberFormat="1" applyFont="1"/>
    <xf numFmtId="0" fontId="0" fillId="0" borderId="0" xfId="0" applyNumberFormat="1" applyFont="1" applyAlignment="1">
      <alignment horizontal="center" vertical="center"/>
    </xf>
    <xf numFmtId="0" fontId="10" fillId="0" borderId="14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0" fillId="0" borderId="14" xfId="0" applyNumberFormat="1" applyFont="1" applyBorder="1"/>
    <xf numFmtId="0" fontId="0" fillId="0" borderId="14" xfId="0" applyNumberFormat="1" applyFont="1" applyBorder="1" applyAlignment="1">
      <alignment wrapText="1"/>
    </xf>
    <xf numFmtId="3" fontId="3" fillId="0" borderId="14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11" fillId="0" borderId="0" xfId="0" applyNumberFormat="1" applyFont="1"/>
    <xf numFmtId="0" fontId="7" fillId="0" borderId="14" xfId="0" applyNumberFormat="1" applyFont="1" applyBorder="1" applyAlignment="1">
      <alignment horizontal="center" vertical="center"/>
    </xf>
    <xf numFmtId="0" fontId="7" fillId="0" borderId="14" xfId="0" applyNumberFormat="1" applyFont="1" applyBorder="1"/>
    <xf numFmtId="0" fontId="13" fillId="2" borderId="14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Border="1"/>
    <xf numFmtId="0" fontId="5" fillId="3" borderId="14" xfId="0" applyNumberFormat="1" applyFont="1" applyFill="1" applyBorder="1" applyAlignment="1">
      <alignment horizontal="center" vertical="center" wrapText="1"/>
    </xf>
    <xf numFmtId="0" fontId="5" fillId="4" borderId="14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Border="1"/>
    <xf numFmtId="0" fontId="0" fillId="0" borderId="0" xfId="0" applyNumberFormat="1" applyFont="1"/>
    <xf numFmtId="0" fontId="14" fillId="0" borderId="0" xfId="0" applyNumberFormat="1" applyFont="1"/>
    <xf numFmtId="0" fontId="7" fillId="0" borderId="14" xfId="0" applyNumberFormat="1" applyFont="1" applyBorder="1" applyAlignment="1">
      <alignment horizontal="center"/>
    </xf>
    <xf numFmtId="1" fontId="0" fillId="0" borderId="14" xfId="0" applyNumberFormat="1" applyFont="1" applyBorder="1"/>
    <xf numFmtId="1" fontId="7" fillId="0" borderId="14" xfId="0" applyNumberFormat="1" applyFont="1" applyBorder="1"/>
    <xf numFmtId="0" fontId="0" fillId="0" borderId="0" xfId="0" applyNumberFormat="1" applyFont="1"/>
    <xf numFmtId="0" fontId="0" fillId="0" borderId="14" xfId="0" applyNumberFormat="1" applyFont="1" applyBorder="1" applyAlignment="1">
      <alignment horizontal="center"/>
    </xf>
    <xf numFmtId="1" fontId="0" fillId="0" borderId="14" xfId="0" applyNumberFormat="1" applyFont="1" applyBorder="1" applyAlignment="1">
      <alignment horizontal="center"/>
    </xf>
    <xf numFmtId="1" fontId="7" fillId="0" borderId="14" xfId="0" applyNumberFormat="1" applyFont="1" applyBorder="1" applyAlignment="1">
      <alignment horizontal="center"/>
    </xf>
    <xf numFmtId="0" fontId="7" fillId="0" borderId="0" xfId="0" applyNumberFormat="1" applyFont="1"/>
    <xf numFmtId="0" fontId="10" fillId="0" borderId="14" xfId="0" applyNumberFormat="1" applyFont="1" applyBorder="1" applyAlignment="1">
      <alignment horizontal="center" vertical="center"/>
    </xf>
    <xf numFmtId="0" fontId="0" fillId="0" borderId="14" xfId="0" applyNumberFormat="1" applyFont="1" applyBorder="1"/>
    <xf numFmtId="0" fontId="5" fillId="0" borderId="3" xfId="0" applyNumberFormat="1" applyFont="1" applyBorder="1" applyAlignment="1">
      <alignment horizontal="justify" vertical="center"/>
    </xf>
    <xf numFmtId="0" fontId="0" fillId="0" borderId="2" xfId="0" applyNumberFormat="1" applyFont="1" applyBorder="1"/>
    <xf numFmtId="0" fontId="0" fillId="0" borderId="4" xfId="0" applyNumberFormat="1" applyFont="1" applyBorder="1"/>
    <xf numFmtId="0" fontId="8" fillId="0" borderId="3" xfId="0" applyNumberFormat="1" applyFont="1" applyBorder="1" applyAlignment="1">
      <alignment horizontal="left"/>
    </xf>
    <xf numFmtId="0" fontId="0" fillId="0" borderId="3" xfId="0" applyNumberFormat="1" applyFont="1" applyBorder="1"/>
    <xf numFmtId="0" fontId="8" fillId="0" borderId="4" xfId="0" applyNumberFormat="1" applyFont="1" applyBorder="1" applyAlignment="1">
      <alignment horizontal="right"/>
    </xf>
    <xf numFmtId="0" fontId="7" fillId="0" borderId="14" xfId="0" applyNumberFormat="1" applyFont="1" applyBorder="1" applyAlignment="1">
      <alignment horizontal="center" vertical="center" textRotation="90"/>
    </xf>
    <xf numFmtId="0" fontId="0" fillId="0" borderId="0" xfId="0" applyNumberFormat="1" applyFont="1"/>
    <xf numFmtId="0" fontId="7" fillId="0" borderId="14" xfId="0" applyNumberFormat="1" applyFont="1" applyBorder="1" applyAlignment="1">
      <alignment horizontal="center" vertical="center" textRotation="90" wrapText="1"/>
    </xf>
    <xf numFmtId="0" fontId="0" fillId="0" borderId="14" xfId="0" applyNumberFormat="1" applyFont="1" applyBorder="1" applyAlignment="1">
      <alignment wrapText="1"/>
    </xf>
    <xf numFmtId="0" fontId="8" fillId="0" borderId="14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7" fillId="5" borderId="14" xfId="0" applyNumberFormat="1" applyFont="1" applyFill="1" applyBorder="1" applyAlignment="1">
      <alignment horizontal="center" vertical="center" textRotation="90"/>
    </xf>
    <xf numFmtId="0" fontId="0" fillId="5" borderId="0" xfId="0" applyNumberFormat="1" applyFont="1" applyFill="1"/>
    <xf numFmtId="0" fontId="1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 wrapText="1"/>
    </xf>
    <xf numFmtId="0" fontId="0" fillId="0" borderId="9" xfId="0" applyNumberFormat="1" applyFont="1" applyBorder="1"/>
    <xf numFmtId="0" fontId="0" fillId="0" borderId="10" xfId="0" applyNumberFormat="1" applyFont="1" applyBorder="1"/>
    <xf numFmtId="0" fontId="4" fillId="0" borderId="5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/>
    <xf numFmtId="0" fontId="0" fillId="0" borderId="6" xfId="0" applyNumberFormat="1" applyFont="1" applyBorder="1"/>
    <xf numFmtId="0" fontId="0" fillId="0" borderId="12" xfId="0" applyNumberFormat="1" applyFont="1" applyBorder="1"/>
    <xf numFmtId="0" fontId="0" fillId="0" borderId="7" xfId="0" applyNumberFormat="1" applyFont="1" applyBorder="1"/>
    <xf numFmtId="0" fontId="0" fillId="0" borderId="13" xfId="0" applyNumberFormat="1" applyFont="1" applyBorder="1"/>
    <xf numFmtId="0" fontId="0" fillId="0" borderId="1" xfId="0" applyNumberFormat="1" applyFont="1" applyBorder="1"/>
    <xf numFmtId="0" fontId="6" fillId="0" borderId="8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/>
    </xf>
    <xf numFmtId="0" fontId="0" fillId="0" borderId="14" xfId="0" applyNumberFormat="1" applyFont="1" applyBorder="1" applyAlignment="1">
      <alignment horizontal="center" vertical="center" wrapText="1"/>
    </xf>
    <xf numFmtId="0" fontId="0" fillId="0" borderId="14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14" fillId="0" borderId="14" xfId="0" applyNumberFormat="1" applyFont="1" applyBorder="1" applyAlignment="1">
      <alignment horizontal="left"/>
    </xf>
    <xf numFmtId="0" fontId="0" fillId="0" borderId="14" xfId="0" applyNumberFormat="1" applyFont="1" applyBorder="1" applyAlignment="1">
      <alignment horizontal="left"/>
    </xf>
    <xf numFmtId="0" fontId="7" fillId="0" borderId="14" xfId="0" applyNumberFormat="1" applyFont="1" applyBorder="1" applyAlignment="1">
      <alignment horizontal="center"/>
    </xf>
    <xf numFmtId="0" fontId="14" fillId="0" borderId="3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s-CO"/>
              <a:t>PORCENTAJE DE CALIFICACION POR CICLO</a:t>
            </a:r>
          </a:p>
        </c:rich>
      </c:tx>
      <c:layout/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Ciclos!$A$3:$A$6</c:f>
              <c:strCache>
                <c:ptCount val="4"/>
                <c:pt idx="0">
                  <c:v>PLANEAR</c:v>
                </c:pt>
                <c:pt idx="1">
                  <c:v>HACER</c:v>
                </c:pt>
                <c:pt idx="2">
                  <c:v>VERIFICAR</c:v>
                </c:pt>
                <c:pt idx="3">
                  <c:v>ACTUAR</c:v>
                </c:pt>
              </c:strCache>
            </c:strRef>
          </c:cat>
          <c:val>
            <c:numRef>
              <c:f>Ciclos!$C$3:$C$6</c:f>
              <c:numCache>
                <c:formatCode>General</c:formatCode>
                <c:ptCount val="4"/>
                <c:pt idx="0">
                  <c:v>100</c:v>
                </c:pt>
                <c:pt idx="1">
                  <c:v>96.67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9-4428-A8D0-308404F0637C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eparator>
</c:separator>
        </c:dLbls>
        <c:axId val="211558528"/>
        <c:axId val="211557744"/>
      </c:radarChart>
      <c:catAx>
        <c:axId val="211558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57744"/>
        <c:crosses val="autoZero"/>
        <c:auto val="1"/>
        <c:lblAlgn val="ctr"/>
        <c:lblOffset val="100"/>
        <c:noMultiLvlLbl val="1"/>
      </c:catAx>
      <c:valAx>
        <c:axId val="211557744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21155852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RESULTADOS DE ÍTEMS DE ESTANDARES DEL CICLO ACTUAR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ACTUAR!$D$3</c:f>
              <c:strCache>
                <c:ptCount val="1"/>
                <c:pt idx="0">
                  <c:v>Acciones preventivas y correctivas con base en los resultados del SG-SST. (10%)</c:v>
                </c:pt>
              </c:strCache>
            </c:strRef>
          </c:cat>
          <c:val>
            <c:numRef>
              <c:f>ACTUAR!$F$3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CE-44CF-99A0-59064AB11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872296"/>
        <c:axId val="307878176"/>
      </c:barChart>
      <c:catAx>
        <c:axId val="307872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7878176"/>
        <c:crosses val="autoZero"/>
        <c:auto val="1"/>
        <c:lblAlgn val="ctr"/>
        <c:lblOffset val="100"/>
        <c:noMultiLvlLbl val="1"/>
      </c:catAx>
      <c:valAx>
        <c:axId val="307878176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307872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NUMERO DE PERSONAS POR AREAS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GRAFICAS!$B$2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GRAFICAS!$A$3:$A$9</c:f>
              <c:strCache>
                <c:ptCount val="7"/>
                <c:pt idx="0">
                  <c:v>ADMINISTRATIVO</c:v>
                </c:pt>
                <c:pt idx="1">
                  <c:v>FONTANERO</c:v>
                </c:pt>
                <c:pt idx="2">
                  <c:v>OPERADOR PTAP</c:v>
                </c:pt>
                <c:pt idx="3">
                  <c:v>OFICIOS VARIOS</c:v>
                </c:pt>
                <c:pt idx="4">
                  <c:v>RECOLECCION DE RESIDUOS</c:v>
                </c:pt>
                <c:pt idx="5">
                  <c:v>ATENCION AL CLIENTE</c:v>
                </c:pt>
                <c:pt idx="6">
                  <c:v>ESCOBITA</c:v>
                </c:pt>
              </c:strCache>
            </c:strRef>
          </c:cat>
          <c:val>
            <c:numRef>
              <c:f>GRAFICAS!$B$3:$B$9</c:f>
              <c:numCache>
                <c:formatCode>General</c:formatCode>
                <c:ptCount val="7"/>
              </c:numCache>
            </c:numRef>
          </c:val>
        </c:ser>
        <c:ser>
          <c:idx val="1"/>
          <c:order val="1"/>
          <c:tx>
            <c:strRef>
              <c:f>GRAFICAS!$C$2</c:f>
              <c:strCache>
                <c:ptCount val="1"/>
                <c:pt idx="0">
                  <c:v>CANT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cat>
            <c:strRef>
              <c:f>GRAFICAS!$A$3:$A$9</c:f>
              <c:strCache>
                <c:ptCount val="7"/>
                <c:pt idx="0">
                  <c:v>ADMINISTRATIVO</c:v>
                </c:pt>
                <c:pt idx="1">
                  <c:v>FONTANERO</c:v>
                </c:pt>
                <c:pt idx="2">
                  <c:v>OPERADOR PTAP</c:v>
                </c:pt>
                <c:pt idx="3">
                  <c:v>OFICIOS VARIOS</c:v>
                </c:pt>
                <c:pt idx="4">
                  <c:v>RECOLECCION DE RESIDUOS</c:v>
                </c:pt>
                <c:pt idx="5">
                  <c:v>ATENCION AL CLIENTE</c:v>
                </c:pt>
                <c:pt idx="6">
                  <c:v>ESCOBITA</c:v>
                </c:pt>
              </c:strCache>
            </c:strRef>
          </c:cat>
          <c:val>
            <c:numRef>
              <c:f>GRAFICAS!$C$3:$C$9</c:f>
              <c:numCache>
                <c:formatCode>General</c:formatCode>
                <c:ptCount val="7"/>
                <c:pt idx="0">
                  <c:v>14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913008"/>
        <c:axId val="260915360"/>
      </c:barChart>
      <c:catAx>
        <c:axId val="26091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0915360"/>
        <c:crosses val="autoZero"/>
        <c:auto val="1"/>
        <c:lblAlgn val="ctr"/>
        <c:lblOffset val="100"/>
        <c:noMultiLvlLbl val="0"/>
      </c:catAx>
      <c:valAx>
        <c:axId val="26091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091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RELACION PERSONAL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GRAFICAS!$A$18</c:f>
              <c:strCache>
                <c:ptCount val="1"/>
                <c:pt idx="0">
                  <c:v>HOMBRES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1"/>
              <c:tx>
                <c:rich>
                  <a:bodyPr/>
                  <a:lstStyle/>
                  <a:p>
                    <a:r>
                      <a:rPr lang="en-US" baseline="0"/>
                      <a:t>
</a:t>
                    </a:r>
                    <a:fld id="{07914987-D40E-43F1-8E9E-1452B7CA4A57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0.18708661417322833"/>
                  <c:y val="-0.26543817439486733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
</a:t>
                    </a:r>
                    <a:fld id="{01F1DC15-6691-44F7-A93D-6FBA8B9BD06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GRAFICAS!$B$17:$D$17</c:f>
              <c:strCache>
                <c:ptCount val="3"/>
                <c:pt idx="1">
                  <c:v>CANT</c:v>
                </c:pt>
                <c:pt idx="2">
                  <c:v>%</c:v>
                </c:pt>
              </c:strCache>
            </c:strRef>
          </c:cat>
          <c:val>
            <c:numRef>
              <c:f>GRAFICAS!$B$18:$D$18</c:f>
              <c:numCache>
                <c:formatCode>General</c:formatCode>
                <c:ptCount val="3"/>
                <c:pt idx="1">
                  <c:v>26</c:v>
                </c:pt>
                <c:pt idx="2" formatCode="0">
                  <c:v>74.285714285714292</c:v>
                </c:pt>
              </c:numCache>
            </c:numRef>
          </c:val>
        </c:ser>
        <c:ser>
          <c:idx val="1"/>
          <c:order val="1"/>
          <c:tx>
            <c:strRef>
              <c:f>GRAFICAS!$A$19</c:f>
              <c:strCache>
                <c:ptCount val="1"/>
                <c:pt idx="0">
                  <c:v>MUJERES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GRAFICAS!$B$17:$D$17</c:f>
              <c:strCache>
                <c:ptCount val="3"/>
                <c:pt idx="1">
                  <c:v>CANT</c:v>
                </c:pt>
                <c:pt idx="2">
                  <c:v>%</c:v>
                </c:pt>
              </c:strCache>
            </c:strRef>
          </c:cat>
          <c:val>
            <c:numRef>
              <c:f>GRAFICAS!$B$19:$D$19</c:f>
              <c:numCache>
                <c:formatCode>General</c:formatCode>
                <c:ptCount val="3"/>
                <c:pt idx="1">
                  <c:v>9</c:v>
                </c:pt>
                <c:pt idx="2" formatCode="0">
                  <c:v>25.714285714285715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RELACION POR RANGO DE EDAD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GRAFICAS!$B$34</c:f>
              <c:strCache>
                <c:ptCount val="1"/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GRAFICAS!$A$35:$A$40</c:f>
              <c:strCache>
                <c:ptCount val="6"/>
                <c:pt idx="0">
                  <c:v>18 a 20</c:v>
                </c:pt>
                <c:pt idx="1">
                  <c:v>20 a 29</c:v>
                </c:pt>
                <c:pt idx="2">
                  <c:v>30 a 39</c:v>
                </c:pt>
                <c:pt idx="3">
                  <c:v>40 a 49</c:v>
                </c:pt>
                <c:pt idx="4">
                  <c:v>50 a 59</c:v>
                </c:pt>
                <c:pt idx="5">
                  <c:v>Mayor de 60</c:v>
                </c:pt>
              </c:strCache>
            </c:strRef>
          </c:cat>
          <c:val>
            <c:numRef>
              <c:f>GRAFICAS!$B$35:$B$40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tx>
            <c:strRef>
              <c:f>GRAFICAS!$C$34</c:f>
              <c:strCache>
                <c:ptCount val="1"/>
                <c:pt idx="0">
                  <c:v>CANT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GRAFICAS!$A$35:$A$40</c:f>
              <c:strCache>
                <c:ptCount val="6"/>
                <c:pt idx="0">
                  <c:v>18 a 20</c:v>
                </c:pt>
                <c:pt idx="1">
                  <c:v>20 a 29</c:v>
                </c:pt>
                <c:pt idx="2">
                  <c:v>30 a 39</c:v>
                </c:pt>
                <c:pt idx="3">
                  <c:v>40 a 49</c:v>
                </c:pt>
                <c:pt idx="4">
                  <c:v>50 a 59</c:v>
                </c:pt>
                <c:pt idx="5">
                  <c:v>Mayor de 60</c:v>
                </c:pt>
              </c:strCache>
            </c:strRef>
          </c:cat>
          <c:val>
            <c:numRef>
              <c:f>GRAFICAS!$C$35:$C$40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11</c:v>
                </c:pt>
                <c:pt idx="3">
                  <c:v>10</c:v>
                </c:pt>
                <c:pt idx="4">
                  <c:v>7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61817800"/>
        <c:axId val="309309496"/>
      </c:barChart>
      <c:catAx>
        <c:axId val="261817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9309496"/>
        <c:crosses val="autoZero"/>
        <c:auto val="1"/>
        <c:lblAlgn val="ctr"/>
        <c:lblOffset val="100"/>
        <c:noMultiLvlLbl val="0"/>
      </c:catAx>
      <c:valAx>
        <c:axId val="3093094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61817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RELACION SEGUN ESTADO CIVIL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GRAFICAS!$B$51</c:f>
              <c:strCache>
                <c:ptCount val="1"/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GRAFICAS!$A$52:$A$57</c:f>
              <c:strCache>
                <c:ptCount val="6"/>
                <c:pt idx="0">
                  <c:v>SOLTERO (a)</c:v>
                </c:pt>
                <c:pt idx="1">
                  <c:v>CASADO (a)</c:v>
                </c:pt>
                <c:pt idx="2">
                  <c:v>UNION LIBRE</c:v>
                </c:pt>
                <c:pt idx="3">
                  <c:v>DIVORCIADO (a)</c:v>
                </c:pt>
                <c:pt idx="4">
                  <c:v>VIUDO(a)</c:v>
                </c:pt>
                <c:pt idx="5">
                  <c:v>SEPARADO(a)</c:v>
                </c:pt>
              </c:strCache>
            </c:strRef>
          </c:cat>
          <c:val>
            <c:numRef>
              <c:f>GRAFICAS!$B$52:$B$57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tx>
            <c:strRef>
              <c:f>GRAFICAS!$D$51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00B050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GRAFICAS!$A$52:$A$57</c:f>
              <c:strCache>
                <c:ptCount val="6"/>
                <c:pt idx="0">
                  <c:v>SOLTERO (a)</c:v>
                </c:pt>
                <c:pt idx="1">
                  <c:v>CASADO (a)</c:v>
                </c:pt>
                <c:pt idx="2">
                  <c:v>UNION LIBRE</c:v>
                </c:pt>
                <c:pt idx="3">
                  <c:v>DIVORCIADO (a)</c:v>
                </c:pt>
                <c:pt idx="4">
                  <c:v>VIUDO(a)</c:v>
                </c:pt>
                <c:pt idx="5">
                  <c:v>SEPARADO(a)</c:v>
                </c:pt>
              </c:strCache>
            </c:strRef>
          </c:cat>
          <c:val>
            <c:numRef>
              <c:f>GRAFICAS!$D$52:$D$57</c:f>
              <c:numCache>
                <c:formatCode>0</c:formatCode>
                <c:ptCount val="6"/>
                <c:pt idx="0">
                  <c:v>74.285714285714292</c:v>
                </c:pt>
                <c:pt idx="1">
                  <c:v>14.285714285714286</c:v>
                </c:pt>
                <c:pt idx="2">
                  <c:v>11.428571428571429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09308712"/>
        <c:axId val="309313416"/>
      </c:barChart>
      <c:catAx>
        <c:axId val="309308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9313416"/>
        <c:crosses val="autoZero"/>
        <c:auto val="1"/>
        <c:lblAlgn val="ctr"/>
        <c:lblOffset val="100"/>
        <c:noMultiLvlLbl val="0"/>
      </c:catAx>
      <c:valAx>
        <c:axId val="30931341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09308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 ACADEMICO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GRAFICAS!$B$70</c:f>
              <c:strCache>
                <c:ptCount val="1"/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GRAFICAS!$A$71:$A$75</c:f>
              <c:strCache>
                <c:ptCount val="5"/>
                <c:pt idx="0">
                  <c:v>PRIMARIA</c:v>
                </c:pt>
                <c:pt idx="1">
                  <c:v>SECUNDARIA</c:v>
                </c:pt>
                <c:pt idx="2">
                  <c:v>TECNICO</c:v>
                </c:pt>
                <c:pt idx="3">
                  <c:v>TECNOLOGO</c:v>
                </c:pt>
                <c:pt idx="4">
                  <c:v>UNIVERSITARIO</c:v>
                </c:pt>
              </c:strCache>
            </c:strRef>
          </c:cat>
          <c:val>
            <c:numRef>
              <c:f>GRAFICAS!$B$71:$B$75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tx>
            <c:strRef>
              <c:f>GRAFICAS!$D$70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GRAFICAS!$A$71:$A$75</c:f>
              <c:strCache>
                <c:ptCount val="5"/>
                <c:pt idx="0">
                  <c:v>PRIMARIA</c:v>
                </c:pt>
                <c:pt idx="1">
                  <c:v>SECUNDARIA</c:v>
                </c:pt>
                <c:pt idx="2">
                  <c:v>TECNICO</c:v>
                </c:pt>
                <c:pt idx="3">
                  <c:v>TECNOLOGO</c:v>
                </c:pt>
                <c:pt idx="4">
                  <c:v>UNIVERSITARIO</c:v>
                </c:pt>
              </c:strCache>
            </c:strRef>
          </c:cat>
          <c:val>
            <c:numRef>
              <c:f>GRAFICAS!$D$71:$D$75</c:f>
              <c:numCache>
                <c:formatCode>0</c:formatCode>
                <c:ptCount val="5"/>
                <c:pt idx="0">
                  <c:v>5.7142857142857144</c:v>
                </c:pt>
                <c:pt idx="1">
                  <c:v>60</c:v>
                </c:pt>
                <c:pt idx="2">
                  <c:v>5.7142857142857144</c:v>
                </c:pt>
                <c:pt idx="3">
                  <c:v>2.8571428571428572</c:v>
                </c:pt>
                <c:pt idx="4">
                  <c:v>25.714285714285715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09312632"/>
        <c:axId val="309309888"/>
      </c:barChart>
      <c:catAx>
        <c:axId val="309312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9309888"/>
        <c:crosses val="autoZero"/>
        <c:auto val="1"/>
        <c:lblAlgn val="ctr"/>
        <c:lblOffset val="100"/>
        <c:noMultiLvlLbl val="0"/>
      </c:catAx>
      <c:valAx>
        <c:axId val="309309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09312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100" b="1"/>
              <a:t>DISTRIBUCION PORCENTUAL DEL NIVEL DE RIESGO INTRALABORAL</a:t>
            </a:r>
            <a:r>
              <a:rPr lang="es-CO" sz="1100" b="1" baseline="0"/>
              <a:t> POR DIMENSIONES DEL DOMINIO LIDERAZGO Y RELACIONES SOCIALES EN EL TRABAJO</a:t>
            </a:r>
            <a:endParaRPr lang="es-CO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'GRAFICAS PSICOSOCIAL'!$A$3</c:f>
              <c:strCache>
                <c:ptCount val="1"/>
                <c:pt idx="0">
                  <c:v>ALTO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'GRAFICAS PSICOSOCIAL'!$B$2:$F$2</c:f>
              <c:strCache>
                <c:ptCount val="5"/>
                <c:pt idx="0">
                  <c:v>CARACTERISTICAS DE LIDERAZGO</c:v>
                </c:pt>
                <c:pt idx="1">
                  <c:v>RELACIONES SOCIALES EN EL TRABAJO</c:v>
                </c:pt>
                <c:pt idx="2">
                  <c:v>RETROALIMENTACION Y DESEMPEÑO</c:v>
                </c:pt>
                <c:pt idx="3">
                  <c:v>RELACIONES CON LOS COLABORADORES</c:v>
                </c:pt>
                <c:pt idx="4">
                  <c:v>TOTAL DOMINIO</c:v>
                </c:pt>
              </c:strCache>
            </c:strRef>
          </c:cat>
          <c:val>
            <c:numRef>
              <c:f>'GRAFICAS PSICOSOCIAL'!$B$3:$F$3</c:f>
              <c:numCache>
                <c:formatCode>General</c:formatCode>
                <c:ptCount val="5"/>
                <c:pt idx="0">
                  <c:v>16.670000000000002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16.670000000000002</c:v>
                </c:pt>
              </c:numCache>
            </c:numRef>
          </c:val>
        </c:ser>
        <c:ser>
          <c:idx val="2"/>
          <c:order val="1"/>
          <c:tx>
            <c:strRef>
              <c:f>'GRAFICAS PSICOSOCIAL'!$A$5</c:f>
              <c:strCache>
                <c:ptCount val="1"/>
                <c:pt idx="0">
                  <c:v>BAJO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'GRAFICAS PSICOSOCIAL'!$B$2:$F$2</c:f>
              <c:strCache>
                <c:ptCount val="5"/>
                <c:pt idx="0">
                  <c:v>CARACTERISTICAS DE LIDERAZGO</c:v>
                </c:pt>
                <c:pt idx="1">
                  <c:v>RELACIONES SOCIALES EN EL TRABAJO</c:v>
                </c:pt>
                <c:pt idx="2">
                  <c:v>RETROALIMENTACION Y DESEMPEÑO</c:v>
                </c:pt>
                <c:pt idx="3">
                  <c:v>RELACIONES CON LOS COLABORADORES</c:v>
                </c:pt>
                <c:pt idx="4">
                  <c:v>TOTAL DOMINIO</c:v>
                </c:pt>
              </c:strCache>
            </c:strRef>
          </c:cat>
          <c:val>
            <c:numRef>
              <c:f>'GRAFICAS PSICOSOCIAL'!$B$5:$F$5</c:f>
              <c:numCache>
                <c:formatCode>General</c:formatCode>
                <c:ptCount val="5"/>
                <c:pt idx="0">
                  <c:v>83.33</c:v>
                </c:pt>
                <c:pt idx="1">
                  <c:v>66.67</c:v>
                </c:pt>
                <c:pt idx="2">
                  <c:v>83.33</c:v>
                </c:pt>
                <c:pt idx="3">
                  <c:v>83.33</c:v>
                </c:pt>
                <c:pt idx="4">
                  <c:v>83.33</c:v>
                </c:pt>
              </c:numCache>
            </c:numRef>
          </c:val>
        </c:ser>
        <c:ser>
          <c:idx val="3"/>
          <c:order val="2"/>
          <c:tx>
            <c:strRef>
              <c:f>'GRAFICAS PSICOSOCIAL'!$A$6</c:f>
              <c:strCache>
                <c:ptCount val="1"/>
                <c:pt idx="0">
                  <c:v>INVALIDO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'GRAFICAS PSICOSOCIAL'!$B$2:$F$2</c:f>
              <c:strCache>
                <c:ptCount val="5"/>
                <c:pt idx="0">
                  <c:v>CARACTERISTICAS DE LIDERAZGO</c:v>
                </c:pt>
                <c:pt idx="1">
                  <c:v>RELACIONES SOCIALES EN EL TRABAJO</c:v>
                </c:pt>
                <c:pt idx="2">
                  <c:v>RETROALIMENTACION Y DESEMPEÑO</c:v>
                </c:pt>
                <c:pt idx="3">
                  <c:v>RELACIONES CON LOS COLABORADORES</c:v>
                </c:pt>
                <c:pt idx="4">
                  <c:v>TOTAL DOMINIO</c:v>
                </c:pt>
              </c:strCache>
            </c:strRef>
          </c:cat>
          <c:val>
            <c:numRef>
              <c:f>'GRAFICAS PSICOSOCIAL'!$B$6:$F$6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9309104"/>
        <c:axId val="309311064"/>
      </c:barChart>
      <c:catAx>
        <c:axId val="30930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9311064"/>
        <c:crosses val="autoZero"/>
        <c:auto val="1"/>
        <c:lblAlgn val="ctr"/>
        <c:lblOffset val="100"/>
        <c:noMultiLvlLbl val="0"/>
      </c:catAx>
      <c:valAx>
        <c:axId val="30931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9309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1"/>
              <a:t>DISTRIBUCION PORCENTUAL DEL</a:t>
            </a:r>
            <a:r>
              <a:rPr lang="es-CO" sz="1200" b="1" baseline="0"/>
              <a:t> NIVEL DE RIESGO EXTRALABORAL</a:t>
            </a:r>
            <a:endParaRPr lang="es-CO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'GRAFICAS PSICOSOCIAL'!$A$28</c:f>
              <c:strCache>
                <c:ptCount val="1"/>
                <c:pt idx="0">
                  <c:v>ALTO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'GRAFICAS PSICOSOCIAL'!$B$27:$H$27</c:f>
              <c:strCache>
                <c:ptCount val="7"/>
                <c:pt idx="0">
                  <c:v>TIEMPO FUERA DEL TRABAJO</c:v>
                </c:pt>
                <c:pt idx="1">
                  <c:v>RELACIONES FAMILIARES</c:v>
                </c:pt>
                <c:pt idx="2">
                  <c:v>COMUNICACIÓN Y RELACIONES INTERPERSONALES</c:v>
                </c:pt>
                <c:pt idx="3">
                  <c:v>SITUACION ECONOMICA DEL GRUPO FAMILIAR</c:v>
                </c:pt>
                <c:pt idx="4">
                  <c:v>CARACTERISTICAS DE LA VIVIENDA Y DE SU ENTORNO</c:v>
                </c:pt>
                <c:pt idx="5">
                  <c:v>INFLUENCIA DEL ENTORNO EXTRALABORAL</c:v>
                </c:pt>
                <c:pt idx="6">
                  <c:v>DESPLAZAMIENTO VIVIENDA-TRABAJO-VIVIENDA</c:v>
                </c:pt>
              </c:strCache>
            </c:strRef>
          </c:cat>
          <c:val>
            <c:numRef>
              <c:f>'GRAFICAS PSICOSOCIAL'!$B$28:$H$28</c:f>
              <c:numCache>
                <c:formatCode>General</c:formatCode>
                <c:ptCount val="7"/>
                <c:pt idx="0">
                  <c:v>16.670000000000002</c:v>
                </c:pt>
                <c:pt idx="1">
                  <c:v>0</c:v>
                </c:pt>
                <c:pt idx="2">
                  <c:v>33.33</c:v>
                </c:pt>
                <c:pt idx="3">
                  <c:v>33.33</c:v>
                </c:pt>
                <c:pt idx="4">
                  <c:v>50</c:v>
                </c:pt>
                <c:pt idx="5">
                  <c:v>66.67</c:v>
                </c:pt>
                <c:pt idx="6">
                  <c:v>33.33</c:v>
                </c:pt>
              </c:numCache>
            </c:numRef>
          </c:val>
        </c:ser>
        <c:ser>
          <c:idx val="2"/>
          <c:order val="1"/>
          <c:tx>
            <c:strRef>
              <c:f>'GRAFICAS PSICOSOCIAL'!$A$30</c:f>
              <c:strCache>
                <c:ptCount val="1"/>
                <c:pt idx="0">
                  <c:v>BAJO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'GRAFICAS PSICOSOCIAL'!$B$27:$H$27</c:f>
              <c:strCache>
                <c:ptCount val="7"/>
                <c:pt idx="0">
                  <c:v>TIEMPO FUERA DEL TRABAJO</c:v>
                </c:pt>
                <c:pt idx="1">
                  <c:v>RELACIONES FAMILIARES</c:v>
                </c:pt>
                <c:pt idx="2">
                  <c:v>COMUNICACIÓN Y RELACIONES INTERPERSONALES</c:v>
                </c:pt>
                <c:pt idx="3">
                  <c:v>SITUACION ECONOMICA DEL GRUPO FAMILIAR</c:v>
                </c:pt>
                <c:pt idx="4">
                  <c:v>CARACTERISTICAS DE LA VIVIENDA Y DE SU ENTORNO</c:v>
                </c:pt>
                <c:pt idx="5">
                  <c:v>INFLUENCIA DEL ENTORNO EXTRALABORAL</c:v>
                </c:pt>
                <c:pt idx="6">
                  <c:v>DESPLAZAMIENTO VIVIENDA-TRABAJO-VIVIENDA</c:v>
                </c:pt>
              </c:strCache>
            </c:strRef>
          </c:cat>
          <c:val>
            <c:numRef>
              <c:f>'GRAFICAS PSICOSOCIAL'!$B$30:$H$30</c:f>
              <c:numCache>
                <c:formatCode>General</c:formatCode>
                <c:ptCount val="7"/>
                <c:pt idx="0">
                  <c:v>66.67</c:v>
                </c:pt>
                <c:pt idx="1">
                  <c:v>100</c:v>
                </c:pt>
                <c:pt idx="2">
                  <c:v>66.67</c:v>
                </c:pt>
                <c:pt idx="3">
                  <c:v>33.33</c:v>
                </c:pt>
                <c:pt idx="4">
                  <c:v>50</c:v>
                </c:pt>
                <c:pt idx="5">
                  <c:v>0</c:v>
                </c:pt>
                <c:pt idx="6">
                  <c:v>50</c:v>
                </c:pt>
              </c:numCache>
            </c:numRef>
          </c:val>
        </c:ser>
        <c:ser>
          <c:idx val="3"/>
          <c:order val="2"/>
          <c:tx>
            <c:strRef>
              <c:f>'GRAFICAS PSICOSOCIAL'!$A$31</c:f>
              <c:strCache>
                <c:ptCount val="1"/>
                <c:pt idx="0">
                  <c:v>INVALIDO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'GRAFICAS PSICOSOCIAL'!$B$27:$H$27</c:f>
              <c:strCache>
                <c:ptCount val="7"/>
                <c:pt idx="0">
                  <c:v>TIEMPO FUERA DEL TRABAJO</c:v>
                </c:pt>
                <c:pt idx="1">
                  <c:v>RELACIONES FAMILIARES</c:v>
                </c:pt>
                <c:pt idx="2">
                  <c:v>COMUNICACIÓN Y RELACIONES INTERPERSONALES</c:v>
                </c:pt>
                <c:pt idx="3">
                  <c:v>SITUACION ECONOMICA DEL GRUPO FAMILIAR</c:v>
                </c:pt>
                <c:pt idx="4">
                  <c:v>CARACTERISTICAS DE LA VIVIENDA Y DE SU ENTORNO</c:v>
                </c:pt>
                <c:pt idx="5">
                  <c:v>INFLUENCIA DEL ENTORNO EXTRALABORAL</c:v>
                </c:pt>
                <c:pt idx="6">
                  <c:v>DESPLAZAMIENTO VIVIENDA-TRABAJO-VIVIENDA</c:v>
                </c:pt>
              </c:strCache>
            </c:strRef>
          </c:cat>
          <c:val>
            <c:numRef>
              <c:f>'GRAFICAS PSICOSOCIAL'!$B$31:$H$31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311456"/>
        <c:axId val="309310672"/>
      </c:barChart>
      <c:catAx>
        <c:axId val="30931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9310672"/>
        <c:crosses val="autoZero"/>
        <c:auto val="1"/>
        <c:lblAlgn val="ctr"/>
        <c:lblOffset val="100"/>
        <c:noMultiLvlLbl val="0"/>
      </c:catAx>
      <c:valAx>
        <c:axId val="30931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9311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s-CO" sz="1400" b="1">
                <a:latin typeface="Arial" panose="020B0604020202020204" pitchFamily="34" charset="0"/>
                <a:cs typeface="Arial" panose="020B0604020202020204" pitchFamily="34" charset="0"/>
              </a:rPr>
              <a:t>PORCENTAJE DE CALIFICACION POR CICLO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cat>
            <c:strRef>
              <c:f>Ciclos!$A$3:$A$6</c:f>
              <c:strCache>
                <c:ptCount val="4"/>
                <c:pt idx="0">
                  <c:v>PLANEAR</c:v>
                </c:pt>
                <c:pt idx="1">
                  <c:v>HACER</c:v>
                </c:pt>
                <c:pt idx="2">
                  <c:v>VERIFICAR</c:v>
                </c:pt>
                <c:pt idx="3">
                  <c:v>ACTUAR</c:v>
                </c:pt>
              </c:strCache>
            </c:strRef>
          </c:cat>
          <c:val>
            <c:numRef>
              <c:f>Ciclos!$C$3:$C$6</c:f>
              <c:numCache>
                <c:formatCode>General</c:formatCode>
                <c:ptCount val="4"/>
                <c:pt idx="0">
                  <c:v>100</c:v>
                </c:pt>
                <c:pt idx="1">
                  <c:v>96.67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86-47D3-889D-D1C407197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911440"/>
        <c:axId val="260914576"/>
      </c:barChart>
      <c:catAx>
        <c:axId val="260911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60914576"/>
        <c:crosses val="autoZero"/>
        <c:auto val="1"/>
        <c:lblAlgn val="ctr"/>
        <c:lblOffset val="100"/>
        <c:noMultiLvlLbl val="1"/>
      </c:catAx>
      <c:valAx>
        <c:axId val="260914576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260911440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s-CO"/>
              <a:t>RESULTADOS DE ESTANDARES DEL CICLO PLANEAR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PLANEAR!$A$61:$A$62</c:f>
              <c:strCache>
                <c:ptCount val="2"/>
                <c:pt idx="0">
                  <c:v>1 RECURSOS (10%)</c:v>
                </c:pt>
                <c:pt idx="1">
                  <c:v>2 GESTIÓN INTEGRAL DEL SISTEMA GESTIÓN DE LA SEGURIDAD Y SALUD EN EL TRABAJO (15%)</c:v>
                </c:pt>
              </c:strCache>
            </c:strRef>
          </c:cat>
          <c:val>
            <c:numRef>
              <c:f>PLANEAR!$B$61:$B$62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7-4AFF-8F16-3774EF235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918104"/>
        <c:axId val="260913400"/>
      </c:barChart>
      <c:catAx>
        <c:axId val="260918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60913400"/>
        <c:crosses val="autoZero"/>
        <c:auto val="1"/>
        <c:lblAlgn val="ctr"/>
        <c:lblOffset val="100"/>
        <c:noMultiLvlLbl val="1"/>
      </c:catAx>
      <c:valAx>
        <c:axId val="26091340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26091810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s-CO"/>
              <a:t>RESULTADOS DE ÍTEMS DE ESTANDARES DEL CICLO PLANEAR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PLANEAR!$D$3:$D$15</c:f>
              <c:strCache>
                <c:ptCount val="13"/>
                <c:pt idx="0">
                  <c:v>Recursos financieros, técnicos humanos y de otra índole requeridos para coordinar y desarrollar el Sistema de Gestión de la Seguridad y Salud en el Trabajo (SG-SST). (4%)</c:v>
                </c:pt>
                <c:pt idx="1">
                  <c:v>Capacitación en el Sistema de Gestión de la Seguridad y Salud en el Trabajo. (6%)</c:v>
                </c:pt>
                <c:pt idx="2">
                  <c:v>Política de Seguridad y Salud en el Trabajo (1%)</c:v>
                </c:pt>
                <c:pt idx="3">
                  <c:v>Objetivos del Sistema de Gestión de la Seguridad y Salud en el Trabajo SG-SST (1%)</c:v>
                </c:pt>
                <c:pt idx="4">
                  <c:v>Evaluación inicial del SG – SST (1%)</c:v>
                </c:pt>
                <c:pt idx="5">
                  <c:v>Plan Anual de Trabajo (2%)</c:v>
                </c:pt>
                <c:pt idx="6">
                  <c:v>Conservación de la documentación (2%)</c:v>
                </c:pt>
                <c:pt idx="7">
                  <c:v>Rendición de cuentas (1%)</c:v>
                </c:pt>
                <c:pt idx="8">
                  <c:v>Normatividad nacional vigente y aplicable en materia de seguridad y salud en el trabajo. (2%)</c:v>
                </c:pt>
                <c:pt idx="9">
                  <c:v>Comunicación (1%)</c:v>
                </c:pt>
                <c:pt idx="10">
                  <c:v>Adquisiciones (1%)</c:v>
                </c:pt>
                <c:pt idx="11">
                  <c:v>Contratación (2%)</c:v>
                </c:pt>
                <c:pt idx="12">
                  <c:v>Gestión del cambio (1%)</c:v>
                </c:pt>
              </c:strCache>
            </c:strRef>
          </c:cat>
          <c:val>
            <c:numRef>
              <c:f>PLANEAR!$F$3:$F$15</c:f>
              <c:numCache>
                <c:formatCode>General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D5-4E0C-AFBA-705ECB463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912224"/>
        <c:axId val="260916536"/>
      </c:barChart>
      <c:catAx>
        <c:axId val="260912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60916536"/>
        <c:crosses val="autoZero"/>
        <c:auto val="1"/>
        <c:lblAlgn val="ctr"/>
        <c:lblOffset val="100"/>
        <c:noMultiLvlLbl val="1"/>
      </c:catAx>
      <c:valAx>
        <c:axId val="260916536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26091222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s-CO"/>
              <a:t>RESULTADOS DE ESTANDARES DEL CICLO HACER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HACER!$A$63:$A$65</c:f>
              <c:strCache>
                <c:ptCount val="3"/>
                <c:pt idx="0">
                  <c:v>3 GESTIÓN DE LA SALUD (20%)</c:v>
                </c:pt>
                <c:pt idx="1">
                  <c:v>4 GESTIÓN DE PELIGROS Y RIESGOS (30%)</c:v>
                </c:pt>
                <c:pt idx="2">
                  <c:v>5 GESTIÓN DE AMENAZAS (10%)</c:v>
                </c:pt>
              </c:strCache>
            </c:strRef>
          </c:cat>
          <c:val>
            <c:numRef>
              <c:f>HACER!$B$63:$B$65</c:f>
              <c:numCache>
                <c:formatCode>General</c:formatCode>
                <c:ptCount val="3"/>
                <c:pt idx="0">
                  <c:v>90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D5-4AE6-9AAE-42DE4DC50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878568"/>
        <c:axId val="307873472"/>
      </c:barChart>
      <c:catAx>
        <c:axId val="307878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7873472"/>
        <c:crosses val="autoZero"/>
        <c:auto val="1"/>
        <c:lblAlgn val="ctr"/>
        <c:lblOffset val="100"/>
        <c:noMultiLvlLbl val="1"/>
      </c:catAx>
      <c:valAx>
        <c:axId val="30787347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30787856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RESULTADOS DE ÍTEMS DE ESTANDARES DEL CICLO HACER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HACER!$D$3:$D$8</c:f>
              <c:strCache>
                <c:ptCount val="6"/>
                <c:pt idx="0">
                  <c:v>Condiciones de salud en el trabajo (9%)</c:v>
                </c:pt>
                <c:pt idx="1">
                  <c:v>Registro, reporte e investigación de las enfermedades laborales, los incidentes y accidentes del trabajo (5%)</c:v>
                </c:pt>
                <c:pt idx="2">
                  <c:v>Mecanismos de vigilancia de las condiciones de salud de los trabajadores (6%)</c:v>
                </c:pt>
                <c:pt idx="3">
                  <c:v>Identificación de peligros, evaluación y valoración de los riesgos (15%)</c:v>
                </c:pt>
                <c:pt idx="4">
                  <c:v>Medidas de prevención y control para intervenir los peligros /riesgos (15%)</c:v>
                </c:pt>
                <c:pt idx="5">
                  <c:v>Plan de prevención, preparación y respuesta ante emergencias (10%)</c:v>
                </c:pt>
              </c:strCache>
            </c:strRef>
          </c:cat>
          <c:val>
            <c:numRef>
              <c:f>HACER!$F$3:$F$8</c:f>
              <c:numCache>
                <c:formatCode>General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2E-4C99-BAA8-369CF08CE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874256"/>
        <c:axId val="307878960"/>
      </c:barChart>
      <c:catAx>
        <c:axId val="307874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7878960"/>
        <c:crosses val="autoZero"/>
        <c:auto val="1"/>
        <c:lblAlgn val="ctr"/>
        <c:lblOffset val="100"/>
        <c:noMultiLvlLbl val="1"/>
      </c:catAx>
      <c:valAx>
        <c:axId val="30787896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307874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s-CO"/>
              <a:t>RESULTADOS DE ESTANDARES DEL CICLO VERIFICAR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VERIFICAR!$A$44</c:f>
              <c:strCache>
                <c:ptCount val="1"/>
                <c:pt idx="0">
                  <c:v>6 VERIFICACIÓN  DEL SG-SST (5%)</c:v>
                </c:pt>
              </c:strCache>
            </c:strRef>
          </c:cat>
          <c:val>
            <c:numRef>
              <c:f>VERIFICAR!$B$44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B4-4C3E-9D4D-91522FC9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872688"/>
        <c:axId val="307874648"/>
      </c:barChart>
      <c:catAx>
        <c:axId val="307872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7874648"/>
        <c:crosses val="autoZero"/>
        <c:auto val="1"/>
        <c:lblAlgn val="ctr"/>
        <c:lblOffset val="100"/>
        <c:noMultiLvlLbl val="1"/>
      </c:catAx>
      <c:valAx>
        <c:axId val="307874648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30787268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RESULTADOS DE ÍTEMS DE ESTANDARES DEL CICLO VERIFICAR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VERIFICAR!$D$3</c:f>
              <c:strCache>
                <c:ptCount val="1"/>
                <c:pt idx="0">
                  <c:v>Gestión y resultados del SG-SST. (5%)</c:v>
                </c:pt>
              </c:strCache>
            </c:strRef>
          </c:cat>
          <c:val>
            <c:numRef>
              <c:f>VERIFICAR!$F$3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58-48D5-A28A-548DDC50D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875432"/>
        <c:axId val="307876216"/>
      </c:barChart>
      <c:catAx>
        <c:axId val="307875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7876216"/>
        <c:crosses val="autoZero"/>
        <c:auto val="1"/>
        <c:lblAlgn val="ctr"/>
        <c:lblOffset val="100"/>
        <c:noMultiLvlLbl val="1"/>
      </c:catAx>
      <c:valAx>
        <c:axId val="307876216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307875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s-CO"/>
              <a:t>RESULTADOS DE ESTANDARES DEL CICLO ACTUAR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ACTUAR!$A$44</c:f>
              <c:strCache>
                <c:ptCount val="1"/>
                <c:pt idx="0">
                  <c:v>7 MEJORAMIENTO (10%)</c:v>
                </c:pt>
              </c:strCache>
            </c:strRef>
          </c:cat>
          <c:val>
            <c:numRef>
              <c:f>ACTUAR!$B$44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3F9-9B3E-CD3358A59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875824"/>
        <c:axId val="307873080"/>
      </c:barChart>
      <c:catAx>
        <c:axId val="307875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7873080"/>
        <c:crosses val="autoZero"/>
        <c:auto val="1"/>
        <c:lblAlgn val="ctr"/>
        <c:lblOffset val="100"/>
        <c:noMultiLvlLbl val="1"/>
      </c:catAx>
      <c:valAx>
        <c:axId val="30787308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30787582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5C3D468-A04F-4DA0-A516-08661D50847B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CO"/>
        </a:p>
      </dgm:t>
    </dgm:pt>
    <dgm:pt modelId="{34E659F8-93A5-4B69-A620-5B3467A6B90D}">
      <dgm:prSet phldrT="[Texto]" custT="1"/>
      <dgm:spPr/>
      <dgm:t>
        <a:bodyPr/>
        <a:lstStyle/>
        <a:p>
          <a:r>
            <a:rPr lang="es-CO" sz="1400" b="1"/>
            <a:t>PLANEAR</a:t>
          </a:r>
        </a:p>
        <a:p>
          <a:r>
            <a:rPr lang="es-CO" sz="1400" b="1"/>
            <a:t>(25%)</a:t>
          </a:r>
        </a:p>
      </dgm:t>
    </dgm:pt>
    <dgm:pt modelId="{06926340-344C-4EAC-AFE3-584D2606B6EB}" type="parTrans" cxnId="{C7B03AFA-5FF9-499B-8146-41D9ACCB8125}">
      <dgm:prSet/>
      <dgm:spPr/>
      <dgm:t>
        <a:bodyPr/>
        <a:lstStyle/>
        <a:p>
          <a:endParaRPr lang="es-CO"/>
        </a:p>
      </dgm:t>
    </dgm:pt>
    <dgm:pt modelId="{303256D0-D613-46C5-A948-E039E800F8D0}" type="sibTrans" cxnId="{C7B03AFA-5FF9-499B-8146-41D9ACCB8125}">
      <dgm:prSet/>
      <dgm:spPr/>
      <dgm:t>
        <a:bodyPr/>
        <a:lstStyle/>
        <a:p>
          <a:endParaRPr lang="es-CO"/>
        </a:p>
      </dgm:t>
    </dgm:pt>
    <dgm:pt modelId="{E1011075-C0D5-45D5-B835-3E5D3DBCE36C}">
      <dgm:prSet phldrT="[Texto]"/>
      <dgm:spPr/>
      <dgm:t>
        <a:bodyPr/>
        <a:lstStyle/>
        <a:p>
          <a:r>
            <a:rPr lang="es-CO" b="1"/>
            <a:t>RECURSOS</a:t>
          </a:r>
        </a:p>
        <a:p>
          <a:r>
            <a:rPr lang="es-CO" b="1"/>
            <a:t>(10%)</a:t>
          </a:r>
        </a:p>
      </dgm:t>
    </dgm:pt>
    <dgm:pt modelId="{A1504CE2-4315-451D-AB4C-F80BFD05B927}" type="parTrans" cxnId="{C5AB982E-B4BE-40A8-8DC2-50440D63410A}">
      <dgm:prSet/>
      <dgm:spPr/>
      <dgm:t>
        <a:bodyPr/>
        <a:lstStyle/>
        <a:p>
          <a:endParaRPr lang="es-CO"/>
        </a:p>
      </dgm:t>
    </dgm:pt>
    <dgm:pt modelId="{CD831EC4-F413-4883-B2AA-3D23AB3CB859}" type="sibTrans" cxnId="{C5AB982E-B4BE-40A8-8DC2-50440D63410A}">
      <dgm:prSet/>
      <dgm:spPr/>
      <dgm:t>
        <a:bodyPr/>
        <a:lstStyle/>
        <a:p>
          <a:endParaRPr lang="es-CO"/>
        </a:p>
      </dgm:t>
    </dgm:pt>
    <dgm:pt modelId="{CAE3DA8B-909D-4529-9D57-8F65E1308DF3}">
      <dgm:prSet phldrT="[Texto]"/>
      <dgm:spPr/>
      <dgm:t>
        <a:bodyPr/>
        <a:lstStyle/>
        <a:p>
          <a:r>
            <a:rPr lang="es-CO"/>
            <a:t>Recursos financieros, técnicos humanos y de otra índole requeridos para coordinar y desarrollar el Sistema de Gestión de la Seguridad y Salud en el Trabajo (SG-SST). (4%)</a:t>
          </a:r>
        </a:p>
      </dgm:t>
    </dgm:pt>
    <dgm:pt modelId="{D61DDE38-111B-48B8-A7CF-2AAD6F4BA598}" type="parTrans" cxnId="{F9CD7A3B-A443-4B38-88F5-0E9B04FD9497}">
      <dgm:prSet/>
      <dgm:spPr/>
      <dgm:t>
        <a:bodyPr/>
        <a:lstStyle/>
        <a:p>
          <a:endParaRPr lang="es-CO"/>
        </a:p>
      </dgm:t>
    </dgm:pt>
    <dgm:pt modelId="{1847E1ED-23EC-4DEA-8628-6F8E49D18395}" type="sibTrans" cxnId="{F9CD7A3B-A443-4B38-88F5-0E9B04FD9497}">
      <dgm:prSet/>
      <dgm:spPr/>
      <dgm:t>
        <a:bodyPr/>
        <a:lstStyle/>
        <a:p>
          <a:endParaRPr lang="es-CO"/>
        </a:p>
      </dgm:t>
    </dgm:pt>
    <dgm:pt modelId="{4D92F518-D076-4C00-B672-F19FE2FF174F}">
      <dgm:prSet phldrT="[Texto]"/>
      <dgm:spPr/>
      <dgm:t>
        <a:bodyPr/>
        <a:lstStyle/>
        <a:p>
          <a:r>
            <a:rPr lang="es-CO"/>
            <a:t>Capacitación en el Sistema de Gestión de la Seguridad y Salud en el Trabajo. (6%)</a:t>
          </a:r>
        </a:p>
      </dgm:t>
    </dgm:pt>
    <dgm:pt modelId="{B026950C-F596-4B19-960C-34B8B86D5548}" type="parTrans" cxnId="{F413C1E0-02D4-4061-81C0-D950D8E00708}">
      <dgm:prSet/>
      <dgm:spPr/>
      <dgm:t>
        <a:bodyPr/>
        <a:lstStyle/>
        <a:p>
          <a:endParaRPr lang="es-CO"/>
        </a:p>
      </dgm:t>
    </dgm:pt>
    <dgm:pt modelId="{C4E86DC9-7458-4729-89FA-ADC5196D085F}" type="sibTrans" cxnId="{F413C1E0-02D4-4061-81C0-D950D8E00708}">
      <dgm:prSet/>
      <dgm:spPr/>
      <dgm:t>
        <a:bodyPr/>
        <a:lstStyle/>
        <a:p>
          <a:endParaRPr lang="es-CO"/>
        </a:p>
      </dgm:t>
    </dgm:pt>
    <dgm:pt modelId="{A326F2FA-3ED1-45FA-9773-FFA3C5FCA5D8}">
      <dgm:prSet phldrT="[Texto]"/>
      <dgm:spPr/>
      <dgm:t>
        <a:bodyPr/>
        <a:lstStyle/>
        <a:p>
          <a:r>
            <a:rPr lang="es-CO" b="1"/>
            <a:t>GESTION INTEGRAL DEL SG-SST (15%)</a:t>
          </a:r>
        </a:p>
      </dgm:t>
    </dgm:pt>
    <dgm:pt modelId="{C9C82367-72E4-459E-B317-368F462A41B0}" type="parTrans" cxnId="{6590BC55-8C20-4D7E-9729-9D5CA3A7D104}">
      <dgm:prSet/>
      <dgm:spPr/>
      <dgm:t>
        <a:bodyPr/>
        <a:lstStyle/>
        <a:p>
          <a:endParaRPr lang="es-CO"/>
        </a:p>
      </dgm:t>
    </dgm:pt>
    <dgm:pt modelId="{459B3404-4ECB-4C44-A4DE-302DA0D137B5}" type="sibTrans" cxnId="{6590BC55-8C20-4D7E-9729-9D5CA3A7D104}">
      <dgm:prSet/>
      <dgm:spPr/>
      <dgm:t>
        <a:bodyPr/>
        <a:lstStyle/>
        <a:p>
          <a:endParaRPr lang="es-CO"/>
        </a:p>
      </dgm:t>
    </dgm:pt>
    <dgm:pt modelId="{6A3580BF-5694-46B4-BC24-2470CDFE1737}">
      <dgm:prSet phldrT="[Texto]" phldr="1"/>
      <dgm:spPr/>
      <dgm:t>
        <a:bodyPr/>
        <a:lstStyle/>
        <a:p>
          <a:endParaRPr lang="es-CO"/>
        </a:p>
      </dgm:t>
    </dgm:pt>
    <dgm:pt modelId="{7572B3CC-BAAF-43D6-A4F5-6AB9312AB734}" type="parTrans" cxnId="{5DB6D4D6-A29C-405C-9EBF-44667A94348C}">
      <dgm:prSet/>
      <dgm:spPr/>
      <dgm:t>
        <a:bodyPr/>
        <a:lstStyle/>
        <a:p>
          <a:endParaRPr lang="es-CO"/>
        </a:p>
      </dgm:t>
    </dgm:pt>
    <dgm:pt modelId="{FEB7EF10-B469-4528-8D06-760900AFB89F}" type="sibTrans" cxnId="{5DB6D4D6-A29C-405C-9EBF-44667A94348C}">
      <dgm:prSet/>
      <dgm:spPr/>
      <dgm:t>
        <a:bodyPr/>
        <a:lstStyle/>
        <a:p>
          <a:endParaRPr lang="es-CO"/>
        </a:p>
      </dgm:t>
    </dgm:pt>
    <dgm:pt modelId="{AAAB204A-72C3-4507-9413-0292CDDA1D0D}" type="pres">
      <dgm:prSet presAssocID="{55C3D468-A04F-4DA0-A516-08661D50847B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es-CO"/>
        </a:p>
      </dgm:t>
    </dgm:pt>
    <dgm:pt modelId="{EA9DFDD8-C4D5-4137-B949-99BDFDDF1412}" type="pres">
      <dgm:prSet presAssocID="{34E659F8-93A5-4B69-A620-5B3467A6B90D}" presName="hierRoot1" presStyleCnt="0"/>
      <dgm:spPr/>
    </dgm:pt>
    <dgm:pt modelId="{74A55469-492B-4725-81B0-D65851B1D9D3}" type="pres">
      <dgm:prSet presAssocID="{34E659F8-93A5-4B69-A620-5B3467A6B90D}" presName="composite" presStyleCnt="0"/>
      <dgm:spPr/>
    </dgm:pt>
    <dgm:pt modelId="{54E17972-E25D-44FB-B983-31B07A631A5C}" type="pres">
      <dgm:prSet presAssocID="{34E659F8-93A5-4B69-A620-5B3467A6B90D}" presName="background" presStyleLbl="node0" presStyleIdx="0" presStyleCnt="1"/>
      <dgm:spPr/>
    </dgm:pt>
    <dgm:pt modelId="{E78796F5-4931-4752-ACCC-43F10E8643BA}" type="pres">
      <dgm:prSet presAssocID="{34E659F8-93A5-4B69-A620-5B3467A6B90D}" presName="text" presStyleLbl="fgAcc0" presStyleIdx="0" presStyleCnt="1">
        <dgm:presLayoutVars>
          <dgm:chPref val="3"/>
        </dgm:presLayoutVars>
      </dgm:prSet>
      <dgm:spPr/>
      <dgm:t>
        <a:bodyPr/>
        <a:lstStyle/>
        <a:p>
          <a:endParaRPr lang="es-CO"/>
        </a:p>
      </dgm:t>
    </dgm:pt>
    <dgm:pt modelId="{227BD07D-EE59-43FD-BEA0-A076B579973F}" type="pres">
      <dgm:prSet presAssocID="{34E659F8-93A5-4B69-A620-5B3467A6B90D}" presName="hierChild2" presStyleCnt="0"/>
      <dgm:spPr/>
    </dgm:pt>
    <dgm:pt modelId="{D0BA9ECF-0D7D-4219-B346-64036F2E2150}" type="pres">
      <dgm:prSet presAssocID="{A1504CE2-4315-451D-AB4C-F80BFD05B927}" presName="Name10" presStyleLbl="parChTrans1D2" presStyleIdx="0" presStyleCnt="2"/>
      <dgm:spPr/>
      <dgm:t>
        <a:bodyPr/>
        <a:lstStyle/>
        <a:p>
          <a:endParaRPr lang="es-CO"/>
        </a:p>
      </dgm:t>
    </dgm:pt>
    <dgm:pt modelId="{A88771EB-493E-434D-AEF9-3276A5F0D56C}" type="pres">
      <dgm:prSet presAssocID="{E1011075-C0D5-45D5-B835-3E5D3DBCE36C}" presName="hierRoot2" presStyleCnt="0"/>
      <dgm:spPr/>
    </dgm:pt>
    <dgm:pt modelId="{45D3D715-F9F7-4104-B1E4-59A9B9F86CF9}" type="pres">
      <dgm:prSet presAssocID="{E1011075-C0D5-45D5-B835-3E5D3DBCE36C}" presName="composite2" presStyleCnt="0"/>
      <dgm:spPr/>
    </dgm:pt>
    <dgm:pt modelId="{E5211AB9-2D3B-4F18-8103-E94C9F10A1E8}" type="pres">
      <dgm:prSet presAssocID="{E1011075-C0D5-45D5-B835-3E5D3DBCE36C}" presName="background2" presStyleLbl="node2" presStyleIdx="0" presStyleCnt="2"/>
      <dgm:spPr/>
    </dgm:pt>
    <dgm:pt modelId="{D5E31089-76A8-4E52-9355-423638F983D4}" type="pres">
      <dgm:prSet presAssocID="{E1011075-C0D5-45D5-B835-3E5D3DBCE36C}" presName="text2" presStyleLbl="fgAcc2" presStyleIdx="0" presStyleCnt="2">
        <dgm:presLayoutVars>
          <dgm:chPref val="3"/>
        </dgm:presLayoutVars>
      </dgm:prSet>
      <dgm:spPr/>
      <dgm:t>
        <a:bodyPr/>
        <a:lstStyle/>
        <a:p>
          <a:endParaRPr lang="es-CO"/>
        </a:p>
      </dgm:t>
    </dgm:pt>
    <dgm:pt modelId="{11850952-C098-437F-9653-DF9EA0753CC6}" type="pres">
      <dgm:prSet presAssocID="{E1011075-C0D5-45D5-B835-3E5D3DBCE36C}" presName="hierChild3" presStyleCnt="0"/>
      <dgm:spPr/>
    </dgm:pt>
    <dgm:pt modelId="{F3631B16-C7E9-4C68-AF0A-9D4A5D16A831}" type="pres">
      <dgm:prSet presAssocID="{D61DDE38-111B-48B8-A7CF-2AAD6F4BA598}" presName="Name17" presStyleLbl="parChTrans1D3" presStyleIdx="0" presStyleCnt="3"/>
      <dgm:spPr/>
      <dgm:t>
        <a:bodyPr/>
        <a:lstStyle/>
        <a:p>
          <a:endParaRPr lang="es-CO"/>
        </a:p>
      </dgm:t>
    </dgm:pt>
    <dgm:pt modelId="{55EBCD9A-E946-4E13-B41B-2042CED1BA4F}" type="pres">
      <dgm:prSet presAssocID="{CAE3DA8B-909D-4529-9D57-8F65E1308DF3}" presName="hierRoot3" presStyleCnt="0"/>
      <dgm:spPr/>
    </dgm:pt>
    <dgm:pt modelId="{5C71054D-7720-430A-BCEE-5CF6D0A84A5D}" type="pres">
      <dgm:prSet presAssocID="{CAE3DA8B-909D-4529-9D57-8F65E1308DF3}" presName="composite3" presStyleCnt="0"/>
      <dgm:spPr/>
    </dgm:pt>
    <dgm:pt modelId="{D7B95461-0073-49A5-B80B-0A5C9FB88F0B}" type="pres">
      <dgm:prSet presAssocID="{CAE3DA8B-909D-4529-9D57-8F65E1308DF3}" presName="background3" presStyleLbl="node3" presStyleIdx="0" presStyleCnt="3"/>
      <dgm:spPr/>
    </dgm:pt>
    <dgm:pt modelId="{0F5A80B4-A60A-4636-8FC7-8B5F0C46AE1E}" type="pres">
      <dgm:prSet presAssocID="{CAE3DA8B-909D-4529-9D57-8F65E1308DF3}" presName="text3" presStyleLbl="fgAcc3" presStyleIdx="0" presStyleCnt="3">
        <dgm:presLayoutVars>
          <dgm:chPref val="3"/>
        </dgm:presLayoutVars>
      </dgm:prSet>
      <dgm:spPr/>
      <dgm:t>
        <a:bodyPr/>
        <a:lstStyle/>
        <a:p>
          <a:endParaRPr lang="es-CO"/>
        </a:p>
      </dgm:t>
    </dgm:pt>
    <dgm:pt modelId="{CCA7EC41-9A18-4C0E-9660-ED92C37192C5}" type="pres">
      <dgm:prSet presAssocID="{CAE3DA8B-909D-4529-9D57-8F65E1308DF3}" presName="hierChild4" presStyleCnt="0"/>
      <dgm:spPr/>
    </dgm:pt>
    <dgm:pt modelId="{41AB9C71-CDE6-40A9-ADE7-C7211CA165B7}" type="pres">
      <dgm:prSet presAssocID="{B026950C-F596-4B19-960C-34B8B86D5548}" presName="Name17" presStyleLbl="parChTrans1D3" presStyleIdx="1" presStyleCnt="3"/>
      <dgm:spPr/>
      <dgm:t>
        <a:bodyPr/>
        <a:lstStyle/>
        <a:p>
          <a:endParaRPr lang="es-CO"/>
        </a:p>
      </dgm:t>
    </dgm:pt>
    <dgm:pt modelId="{4426C8DF-E0F4-4486-8531-F85D5ABE2F63}" type="pres">
      <dgm:prSet presAssocID="{4D92F518-D076-4C00-B672-F19FE2FF174F}" presName="hierRoot3" presStyleCnt="0"/>
      <dgm:spPr/>
    </dgm:pt>
    <dgm:pt modelId="{B067D708-3B8F-4231-92AC-68A4C70C9BEB}" type="pres">
      <dgm:prSet presAssocID="{4D92F518-D076-4C00-B672-F19FE2FF174F}" presName="composite3" presStyleCnt="0"/>
      <dgm:spPr/>
    </dgm:pt>
    <dgm:pt modelId="{D7C61BCC-50D8-498D-B6D2-E45F8DB11523}" type="pres">
      <dgm:prSet presAssocID="{4D92F518-D076-4C00-B672-F19FE2FF174F}" presName="background3" presStyleLbl="node3" presStyleIdx="1" presStyleCnt="3"/>
      <dgm:spPr/>
    </dgm:pt>
    <dgm:pt modelId="{FEBCFD04-FDE2-4968-9370-9243B28BA276}" type="pres">
      <dgm:prSet presAssocID="{4D92F518-D076-4C00-B672-F19FE2FF174F}" presName="text3" presStyleLbl="fgAcc3" presStyleIdx="1" presStyleCnt="3">
        <dgm:presLayoutVars>
          <dgm:chPref val="3"/>
        </dgm:presLayoutVars>
      </dgm:prSet>
      <dgm:spPr/>
      <dgm:t>
        <a:bodyPr/>
        <a:lstStyle/>
        <a:p>
          <a:endParaRPr lang="es-CO"/>
        </a:p>
      </dgm:t>
    </dgm:pt>
    <dgm:pt modelId="{21434246-5E40-4AEF-8127-1CA69C7DBB1C}" type="pres">
      <dgm:prSet presAssocID="{4D92F518-D076-4C00-B672-F19FE2FF174F}" presName="hierChild4" presStyleCnt="0"/>
      <dgm:spPr/>
    </dgm:pt>
    <dgm:pt modelId="{E5E24E09-B042-4110-958E-A5645DA25510}" type="pres">
      <dgm:prSet presAssocID="{C9C82367-72E4-459E-B317-368F462A41B0}" presName="Name10" presStyleLbl="parChTrans1D2" presStyleIdx="1" presStyleCnt="2"/>
      <dgm:spPr/>
      <dgm:t>
        <a:bodyPr/>
        <a:lstStyle/>
        <a:p>
          <a:endParaRPr lang="es-CO"/>
        </a:p>
      </dgm:t>
    </dgm:pt>
    <dgm:pt modelId="{B191A62E-5302-4C93-B96A-C74DDAD9105D}" type="pres">
      <dgm:prSet presAssocID="{A326F2FA-3ED1-45FA-9773-FFA3C5FCA5D8}" presName="hierRoot2" presStyleCnt="0"/>
      <dgm:spPr/>
    </dgm:pt>
    <dgm:pt modelId="{5DA89758-8FDC-4792-8430-2364AF51E434}" type="pres">
      <dgm:prSet presAssocID="{A326F2FA-3ED1-45FA-9773-FFA3C5FCA5D8}" presName="composite2" presStyleCnt="0"/>
      <dgm:spPr/>
    </dgm:pt>
    <dgm:pt modelId="{97E850F1-335A-4C02-BE88-9ADE28C05E38}" type="pres">
      <dgm:prSet presAssocID="{A326F2FA-3ED1-45FA-9773-FFA3C5FCA5D8}" presName="background2" presStyleLbl="node2" presStyleIdx="1" presStyleCnt="2"/>
      <dgm:spPr/>
    </dgm:pt>
    <dgm:pt modelId="{47560303-40C6-4591-B843-1BE7C5FE1BFC}" type="pres">
      <dgm:prSet presAssocID="{A326F2FA-3ED1-45FA-9773-FFA3C5FCA5D8}" presName="text2" presStyleLbl="fgAcc2" presStyleIdx="1" presStyleCnt="2">
        <dgm:presLayoutVars>
          <dgm:chPref val="3"/>
        </dgm:presLayoutVars>
      </dgm:prSet>
      <dgm:spPr/>
      <dgm:t>
        <a:bodyPr/>
        <a:lstStyle/>
        <a:p>
          <a:endParaRPr lang="es-CO"/>
        </a:p>
      </dgm:t>
    </dgm:pt>
    <dgm:pt modelId="{C8FD595A-7626-4B73-B100-2A996A03203C}" type="pres">
      <dgm:prSet presAssocID="{A326F2FA-3ED1-45FA-9773-FFA3C5FCA5D8}" presName="hierChild3" presStyleCnt="0"/>
      <dgm:spPr/>
    </dgm:pt>
    <dgm:pt modelId="{130D931A-0134-41A3-A286-47B1EDE1A0CE}" type="pres">
      <dgm:prSet presAssocID="{7572B3CC-BAAF-43D6-A4F5-6AB9312AB734}" presName="Name17" presStyleLbl="parChTrans1D3" presStyleIdx="2" presStyleCnt="3"/>
      <dgm:spPr/>
      <dgm:t>
        <a:bodyPr/>
        <a:lstStyle/>
        <a:p>
          <a:endParaRPr lang="es-CO"/>
        </a:p>
      </dgm:t>
    </dgm:pt>
    <dgm:pt modelId="{08F2AC08-9A32-4879-BE91-A9D28C70C0C2}" type="pres">
      <dgm:prSet presAssocID="{6A3580BF-5694-46B4-BC24-2470CDFE1737}" presName="hierRoot3" presStyleCnt="0"/>
      <dgm:spPr/>
    </dgm:pt>
    <dgm:pt modelId="{BEA721D8-100A-416E-B573-A28AA9ACEA24}" type="pres">
      <dgm:prSet presAssocID="{6A3580BF-5694-46B4-BC24-2470CDFE1737}" presName="composite3" presStyleCnt="0"/>
      <dgm:spPr/>
    </dgm:pt>
    <dgm:pt modelId="{3F1C4900-29FB-478C-B9D7-01703E9CA6F1}" type="pres">
      <dgm:prSet presAssocID="{6A3580BF-5694-46B4-BC24-2470CDFE1737}" presName="background3" presStyleLbl="node3" presStyleIdx="2" presStyleCnt="3"/>
      <dgm:spPr/>
    </dgm:pt>
    <dgm:pt modelId="{2F012145-42BB-4248-A9A8-EC35EE75E9D4}" type="pres">
      <dgm:prSet presAssocID="{6A3580BF-5694-46B4-BC24-2470CDFE1737}" presName="text3" presStyleLbl="fgAcc3" presStyleIdx="2" presStyleCnt="3">
        <dgm:presLayoutVars>
          <dgm:chPref val="3"/>
        </dgm:presLayoutVars>
      </dgm:prSet>
      <dgm:spPr/>
      <dgm:t>
        <a:bodyPr/>
        <a:lstStyle/>
        <a:p>
          <a:endParaRPr lang="es-CO"/>
        </a:p>
      </dgm:t>
    </dgm:pt>
    <dgm:pt modelId="{A8E786A3-5437-4C7D-9D06-9934F1278074}" type="pres">
      <dgm:prSet presAssocID="{6A3580BF-5694-46B4-BC24-2470CDFE1737}" presName="hierChild4" presStyleCnt="0"/>
      <dgm:spPr/>
    </dgm:pt>
  </dgm:ptLst>
  <dgm:cxnLst>
    <dgm:cxn modelId="{5DB6D4D6-A29C-405C-9EBF-44667A94348C}" srcId="{A326F2FA-3ED1-45FA-9773-FFA3C5FCA5D8}" destId="{6A3580BF-5694-46B4-BC24-2470CDFE1737}" srcOrd="0" destOrd="0" parTransId="{7572B3CC-BAAF-43D6-A4F5-6AB9312AB734}" sibTransId="{FEB7EF10-B469-4528-8D06-760900AFB89F}"/>
    <dgm:cxn modelId="{F446CE95-9B09-4148-866D-220B9EC521FF}" type="presOf" srcId="{CAE3DA8B-909D-4529-9D57-8F65E1308DF3}" destId="{0F5A80B4-A60A-4636-8FC7-8B5F0C46AE1E}" srcOrd="0" destOrd="0" presId="urn:microsoft.com/office/officeart/2005/8/layout/hierarchy1"/>
    <dgm:cxn modelId="{F413C1E0-02D4-4061-81C0-D950D8E00708}" srcId="{E1011075-C0D5-45D5-B835-3E5D3DBCE36C}" destId="{4D92F518-D076-4C00-B672-F19FE2FF174F}" srcOrd="1" destOrd="0" parTransId="{B026950C-F596-4B19-960C-34B8B86D5548}" sibTransId="{C4E86DC9-7458-4729-89FA-ADC5196D085F}"/>
    <dgm:cxn modelId="{A15B44C3-F48A-4EB0-BEB1-E9532FB4F997}" type="presOf" srcId="{55C3D468-A04F-4DA0-A516-08661D50847B}" destId="{AAAB204A-72C3-4507-9413-0292CDDA1D0D}" srcOrd="0" destOrd="0" presId="urn:microsoft.com/office/officeart/2005/8/layout/hierarchy1"/>
    <dgm:cxn modelId="{368D81E4-6911-4545-B2FF-DECA674643FB}" type="presOf" srcId="{A326F2FA-3ED1-45FA-9773-FFA3C5FCA5D8}" destId="{47560303-40C6-4591-B843-1BE7C5FE1BFC}" srcOrd="0" destOrd="0" presId="urn:microsoft.com/office/officeart/2005/8/layout/hierarchy1"/>
    <dgm:cxn modelId="{F8FCC279-A801-4933-A8DB-4CAA8E44CE59}" type="presOf" srcId="{C9C82367-72E4-459E-B317-368F462A41B0}" destId="{E5E24E09-B042-4110-958E-A5645DA25510}" srcOrd="0" destOrd="0" presId="urn:microsoft.com/office/officeart/2005/8/layout/hierarchy1"/>
    <dgm:cxn modelId="{160ABEDD-E8DE-4AA0-9F2C-469C06AAFBFA}" type="presOf" srcId="{D61DDE38-111B-48B8-A7CF-2AAD6F4BA598}" destId="{F3631B16-C7E9-4C68-AF0A-9D4A5D16A831}" srcOrd="0" destOrd="0" presId="urn:microsoft.com/office/officeart/2005/8/layout/hierarchy1"/>
    <dgm:cxn modelId="{3B7BFEA8-DCF0-4E0B-8330-C619DC41D9A1}" type="presOf" srcId="{4D92F518-D076-4C00-B672-F19FE2FF174F}" destId="{FEBCFD04-FDE2-4968-9370-9243B28BA276}" srcOrd="0" destOrd="0" presId="urn:microsoft.com/office/officeart/2005/8/layout/hierarchy1"/>
    <dgm:cxn modelId="{6590BC55-8C20-4D7E-9729-9D5CA3A7D104}" srcId="{34E659F8-93A5-4B69-A620-5B3467A6B90D}" destId="{A326F2FA-3ED1-45FA-9773-FFA3C5FCA5D8}" srcOrd="1" destOrd="0" parTransId="{C9C82367-72E4-459E-B317-368F462A41B0}" sibTransId="{459B3404-4ECB-4C44-A4DE-302DA0D137B5}"/>
    <dgm:cxn modelId="{C7B03AFA-5FF9-499B-8146-41D9ACCB8125}" srcId="{55C3D468-A04F-4DA0-A516-08661D50847B}" destId="{34E659F8-93A5-4B69-A620-5B3467A6B90D}" srcOrd="0" destOrd="0" parTransId="{06926340-344C-4EAC-AFE3-584D2606B6EB}" sibTransId="{303256D0-D613-46C5-A948-E039E800F8D0}"/>
    <dgm:cxn modelId="{DF9F7A40-E5FC-47DA-875F-A6DD99A4E3BB}" type="presOf" srcId="{A1504CE2-4315-451D-AB4C-F80BFD05B927}" destId="{D0BA9ECF-0D7D-4219-B346-64036F2E2150}" srcOrd="0" destOrd="0" presId="urn:microsoft.com/office/officeart/2005/8/layout/hierarchy1"/>
    <dgm:cxn modelId="{256F3224-9EE2-4160-83A0-11330B9EEB51}" type="presOf" srcId="{B026950C-F596-4B19-960C-34B8B86D5548}" destId="{41AB9C71-CDE6-40A9-ADE7-C7211CA165B7}" srcOrd="0" destOrd="0" presId="urn:microsoft.com/office/officeart/2005/8/layout/hierarchy1"/>
    <dgm:cxn modelId="{580F3DA0-1276-497F-B859-8225C12D48AB}" type="presOf" srcId="{34E659F8-93A5-4B69-A620-5B3467A6B90D}" destId="{E78796F5-4931-4752-ACCC-43F10E8643BA}" srcOrd="0" destOrd="0" presId="urn:microsoft.com/office/officeart/2005/8/layout/hierarchy1"/>
    <dgm:cxn modelId="{379DE2A6-FB26-4739-BEAE-55689B855317}" type="presOf" srcId="{6A3580BF-5694-46B4-BC24-2470CDFE1737}" destId="{2F012145-42BB-4248-A9A8-EC35EE75E9D4}" srcOrd="0" destOrd="0" presId="urn:microsoft.com/office/officeart/2005/8/layout/hierarchy1"/>
    <dgm:cxn modelId="{F9CD7A3B-A443-4B38-88F5-0E9B04FD9497}" srcId="{E1011075-C0D5-45D5-B835-3E5D3DBCE36C}" destId="{CAE3DA8B-909D-4529-9D57-8F65E1308DF3}" srcOrd="0" destOrd="0" parTransId="{D61DDE38-111B-48B8-A7CF-2AAD6F4BA598}" sibTransId="{1847E1ED-23EC-4DEA-8628-6F8E49D18395}"/>
    <dgm:cxn modelId="{C5AB982E-B4BE-40A8-8DC2-50440D63410A}" srcId="{34E659F8-93A5-4B69-A620-5B3467A6B90D}" destId="{E1011075-C0D5-45D5-B835-3E5D3DBCE36C}" srcOrd="0" destOrd="0" parTransId="{A1504CE2-4315-451D-AB4C-F80BFD05B927}" sibTransId="{CD831EC4-F413-4883-B2AA-3D23AB3CB859}"/>
    <dgm:cxn modelId="{D561664C-DE11-4212-8C0A-CFB803958937}" type="presOf" srcId="{7572B3CC-BAAF-43D6-A4F5-6AB9312AB734}" destId="{130D931A-0134-41A3-A286-47B1EDE1A0CE}" srcOrd="0" destOrd="0" presId="urn:microsoft.com/office/officeart/2005/8/layout/hierarchy1"/>
    <dgm:cxn modelId="{6DBFF684-C15E-427C-88A5-2D03A850732E}" type="presOf" srcId="{E1011075-C0D5-45D5-B835-3E5D3DBCE36C}" destId="{D5E31089-76A8-4E52-9355-423638F983D4}" srcOrd="0" destOrd="0" presId="urn:microsoft.com/office/officeart/2005/8/layout/hierarchy1"/>
    <dgm:cxn modelId="{B1A43114-C196-4270-80F1-46411EC6887F}" type="presParOf" srcId="{AAAB204A-72C3-4507-9413-0292CDDA1D0D}" destId="{EA9DFDD8-C4D5-4137-B949-99BDFDDF1412}" srcOrd="0" destOrd="0" presId="urn:microsoft.com/office/officeart/2005/8/layout/hierarchy1"/>
    <dgm:cxn modelId="{4E423C15-ED41-474E-9608-6A9C8516E0BD}" type="presParOf" srcId="{EA9DFDD8-C4D5-4137-B949-99BDFDDF1412}" destId="{74A55469-492B-4725-81B0-D65851B1D9D3}" srcOrd="0" destOrd="0" presId="urn:microsoft.com/office/officeart/2005/8/layout/hierarchy1"/>
    <dgm:cxn modelId="{F3BC95E9-F3BE-454A-BCC7-03E3C4750993}" type="presParOf" srcId="{74A55469-492B-4725-81B0-D65851B1D9D3}" destId="{54E17972-E25D-44FB-B983-31B07A631A5C}" srcOrd="0" destOrd="0" presId="urn:microsoft.com/office/officeart/2005/8/layout/hierarchy1"/>
    <dgm:cxn modelId="{C78E6E42-BE72-4E01-A95F-DE07162D6EFF}" type="presParOf" srcId="{74A55469-492B-4725-81B0-D65851B1D9D3}" destId="{E78796F5-4931-4752-ACCC-43F10E8643BA}" srcOrd="1" destOrd="0" presId="urn:microsoft.com/office/officeart/2005/8/layout/hierarchy1"/>
    <dgm:cxn modelId="{19DB0779-2FC4-4359-8432-1C293E864806}" type="presParOf" srcId="{EA9DFDD8-C4D5-4137-B949-99BDFDDF1412}" destId="{227BD07D-EE59-43FD-BEA0-A076B579973F}" srcOrd="1" destOrd="0" presId="urn:microsoft.com/office/officeart/2005/8/layout/hierarchy1"/>
    <dgm:cxn modelId="{BAABD72D-A34F-4DBB-BD5D-03FB68BF6FF2}" type="presParOf" srcId="{227BD07D-EE59-43FD-BEA0-A076B579973F}" destId="{D0BA9ECF-0D7D-4219-B346-64036F2E2150}" srcOrd="0" destOrd="0" presId="urn:microsoft.com/office/officeart/2005/8/layout/hierarchy1"/>
    <dgm:cxn modelId="{5427F05D-041F-41DF-A3F8-2C3252276B0A}" type="presParOf" srcId="{227BD07D-EE59-43FD-BEA0-A076B579973F}" destId="{A88771EB-493E-434D-AEF9-3276A5F0D56C}" srcOrd="1" destOrd="0" presId="urn:microsoft.com/office/officeart/2005/8/layout/hierarchy1"/>
    <dgm:cxn modelId="{796D5F79-3116-46F6-9BFC-25DF333FD4E1}" type="presParOf" srcId="{A88771EB-493E-434D-AEF9-3276A5F0D56C}" destId="{45D3D715-F9F7-4104-B1E4-59A9B9F86CF9}" srcOrd="0" destOrd="0" presId="urn:microsoft.com/office/officeart/2005/8/layout/hierarchy1"/>
    <dgm:cxn modelId="{8EC03929-6252-480F-84BE-DA5D5AE73DEC}" type="presParOf" srcId="{45D3D715-F9F7-4104-B1E4-59A9B9F86CF9}" destId="{E5211AB9-2D3B-4F18-8103-E94C9F10A1E8}" srcOrd="0" destOrd="0" presId="urn:microsoft.com/office/officeart/2005/8/layout/hierarchy1"/>
    <dgm:cxn modelId="{83F448E5-BE50-474D-9840-749005E62484}" type="presParOf" srcId="{45D3D715-F9F7-4104-B1E4-59A9B9F86CF9}" destId="{D5E31089-76A8-4E52-9355-423638F983D4}" srcOrd="1" destOrd="0" presId="urn:microsoft.com/office/officeart/2005/8/layout/hierarchy1"/>
    <dgm:cxn modelId="{BA65D403-1279-47C9-94AD-19E74AEC017E}" type="presParOf" srcId="{A88771EB-493E-434D-AEF9-3276A5F0D56C}" destId="{11850952-C098-437F-9653-DF9EA0753CC6}" srcOrd="1" destOrd="0" presId="urn:microsoft.com/office/officeart/2005/8/layout/hierarchy1"/>
    <dgm:cxn modelId="{11CBE460-C8F8-4507-B2B7-B5A63D6B00CF}" type="presParOf" srcId="{11850952-C098-437F-9653-DF9EA0753CC6}" destId="{F3631B16-C7E9-4C68-AF0A-9D4A5D16A831}" srcOrd="0" destOrd="0" presId="urn:microsoft.com/office/officeart/2005/8/layout/hierarchy1"/>
    <dgm:cxn modelId="{9F9E694D-A137-4354-BC71-7AB8A928D518}" type="presParOf" srcId="{11850952-C098-437F-9653-DF9EA0753CC6}" destId="{55EBCD9A-E946-4E13-B41B-2042CED1BA4F}" srcOrd="1" destOrd="0" presId="urn:microsoft.com/office/officeart/2005/8/layout/hierarchy1"/>
    <dgm:cxn modelId="{BE61F00D-D9C5-462B-B570-A64BC2747F6D}" type="presParOf" srcId="{55EBCD9A-E946-4E13-B41B-2042CED1BA4F}" destId="{5C71054D-7720-430A-BCEE-5CF6D0A84A5D}" srcOrd="0" destOrd="0" presId="urn:microsoft.com/office/officeart/2005/8/layout/hierarchy1"/>
    <dgm:cxn modelId="{9A3FBF81-9798-4AEC-9DAA-3654B63250D8}" type="presParOf" srcId="{5C71054D-7720-430A-BCEE-5CF6D0A84A5D}" destId="{D7B95461-0073-49A5-B80B-0A5C9FB88F0B}" srcOrd="0" destOrd="0" presId="urn:microsoft.com/office/officeart/2005/8/layout/hierarchy1"/>
    <dgm:cxn modelId="{30ECFFD9-D86F-4E99-B7F5-2AA24B20090E}" type="presParOf" srcId="{5C71054D-7720-430A-BCEE-5CF6D0A84A5D}" destId="{0F5A80B4-A60A-4636-8FC7-8B5F0C46AE1E}" srcOrd="1" destOrd="0" presId="urn:microsoft.com/office/officeart/2005/8/layout/hierarchy1"/>
    <dgm:cxn modelId="{80FE6F58-E80E-4552-9FC1-2DFA9FB7621A}" type="presParOf" srcId="{55EBCD9A-E946-4E13-B41B-2042CED1BA4F}" destId="{CCA7EC41-9A18-4C0E-9660-ED92C37192C5}" srcOrd="1" destOrd="0" presId="urn:microsoft.com/office/officeart/2005/8/layout/hierarchy1"/>
    <dgm:cxn modelId="{0A172585-FC9E-4832-8A68-E9059AB950C6}" type="presParOf" srcId="{11850952-C098-437F-9653-DF9EA0753CC6}" destId="{41AB9C71-CDE6-40A9-ADE7-C7211CA165B7}" srcOrd="2" destOrd="0" presId="urn:microsoft.com/office/officeart/2005/8/layout/hierarchy1"/>
    <dgm:cxn modelId="{3F01AAD6-5B51-4A3D-BBE4-92CF40D490A5}" type="presParOf" srcId="{11850952-C098-437F-9653-DF9EA0753CC6}" destId="{4426C8DF-E0F4-4486-8531-F85D5ABE2F63}" srcOrd="3" destOrd="0" presId="urn:microsoft.com/office/officeart/2005/8/layout/hierarchy1"/>
    <dgm:cxn modelId="{4B4DFBBF-056E-4866-9965-F4429A35C392}" type="presParOf" srcId="{4426C8DF-E0F4-4486-8531-F85D5ABE2F63}" destId="{B067D708-3B8F-4231-92AC-68A4C70C9BEB}" srcOrd="0" destOrd="0" presId="urn:microsoft.com/office/officeart/2005/8/layout/hierarchy1"/>
    <dgm:cxn modelId="{F52C5801-98C8-4D11-9442-8C5D21766A7F}" type="presParOf" srcId="{B067D708-3B8F-4231-92AC-68A4C70C9BEB}" destId="{D7C61BCC-50D8-498D-B6D2-E45F8DB11523}" srcOrd="0" destOrd="0" presId="urn:microsoft.com/office/officeart/2005/8/layout/hierarchy1"/>
    <dgm:cxn modelId="{1F192D9B-475D-4651-B233-D5932D1F26FE}" type="presParOf" srcId="{B067D708-3B8F-4231-92AC-68A4C70C9BEB}" destId="{FEBCFD04-FDE2-4968-9370-9243B28BA276}" srcOrd="1" destOrd="0" presId="urn:microsoft.com/office/officeart/2005/8/layout/hierarchy1"/>
    <dgm:cxn modelId="{510112C8-2260-4780-BDF7-A9E7870259ED}" type="presParOf" srcId="{4426C8DF-E0F4-4486-8531-F85D5ABE2F63}" destId="{21434246-5E40-4AEF-8127-1CA69C7DBB1C}" srcOrd="1" destOrd="0" presId="urn:microsoft.com/office/officeart/2005/8/layout/hierarchy1"/>
    <dgm:cxn modelId="{C21CC3F8-A42D-42BD-B13E-5F79E0EC1D40}" type="presParOf" srcId="{227BD07D-EE59-43FD-BEA0-A076B579973F}" destId="{E5E24E09-B042-4110-958E-A5645DA25510}" srcOrd="2" destOrd="0" presId="urn:microsoft.com/office/officeart/2005/8/layout/hierarchy1"/>
    <dgm:cxn modelId="{8EA35B33-53C1-4158-A329-8D74B8A22EB6}" type="presParOf" srcId="{227BD07D-EE59-43FD-BEA0-A076B579973F}" destId="{B191A62E-5302-4C93-B96A-C74DDAD9105D}" srcOrd="3" destOrd="0" presId="urn:microsoft.com/office/officeart/2005/8/layout/hierarchy1"/>
    <dgm:cxn modelId="{024BAA10-53BA-4521-BFD3-119AFD8725EA}" type="presParOf" srcId="{B191A62E-5302-4C93-B96A-C74DDAD9105D}" destId="{5DA89758-8FDC-4792-8430-2364AF51E434}" srcOrd="0" destOrd="0" presId="urn:microsoft.com/office/officeart/2005/8/layout/hierarchy1"/>
    <dgm:cxn modelId="{A40973B0-20D9-4F76-8090-BDE2EDB576E6}" type="presParOf" srcId="{5DA89758-8FDC-4792-8430-2364AF51E434}" destId="{97E850F1-335A-4C02-BE88-9ADE28C05E38}" srcOrd="0" destOrd="0" presId="urn:microsoft.com/office/officeart/2005/8/layout/hierarchy1"/>
    <dgm:cxn modelId="{F7D053CE-A72D-40C9-AFEC-104308626CED}" type="presParOf" srcId="{5DA89758-8FDC-4792-8430-2364AF51E434}" destId="{47560303-40C6-4591-B843-1BE7C5FE1BFC}" srcOrd="1" destOrd="0" presId="urn:microsoft.com/office/officeart/2005/8/layout/hierarchy1"/>
    <dgm:cxn modelId="{C50BE781-D69E-48AA-94DF-E847F7E7E12D}" type="presParOf" srcId="{B191A62E-5302-4C93-B96A-C74DDAD9105D}" destId="{C8FD595A-7626-4B73-B100-2A996A03203C}" srcOrd="1" destOrd="0" presId="urn:microsoft.com/office/officeart/2005/8/layout/hierarchy1"/>
    <dgm:cxn modelId="{A1112B90-5BBE-45AE-B411-370891810D55}" type="presParOf" srcId="{C8FD595A-7626-4B73-B100-2A996A03203C}" destId="{130D931A-0134-41A3-A286-47B1EDE1A0CE}" srcOrd="0" destOrd="0" presId="urn:microsoft.com/office/officeart/2005/8/layout/hierarchy1"/>
    <dgm:cxn modelId="{44C9A30A-0800-4FEC-9DF8-6243C621EA8D}" type="presParOf" srcId="{C8FD595A-7626-4B73-B100-2A996A03203C}" destId="{08F2AC08-9A32-4879-BE91-A9D28C70C0C2}" srcOrd="1" destOrd="0" presId="urn:microsoft.com/office/officeart/2005/8/layout/hierarchy1"/>
    <dgm:cxn modelId="{D2B462FE-1638-49F8-B32C-89B80EE351B4}" type="presParOf" srcId="{08F2AC08-9A32-4879-BE91-A9D28C70C0C2}" destId="{BEA721D8-100A-416E-B573-A28AA9ACEA24}" srcOrd="0" destOrd="0" presId="urn:microsoft.com/office/officeart/2005/8/layout/hierarchy1"/>
    <dgm:cxn modelId="{DFD5C9C4-9CE7-47A4-A3B1-B937DCDC7797}" type="presParOf" srcId="{BEA721D8-100A-416E-B573-A28AA9ACEA24}" destId="{3F1C4900-29FB-478C-B9D7-01703E9CA6F1}" srcOrd="0" destOrd="0" presId="urn:microsoft.com/office/officeart/2005/8/layout/hierarchy1"/>
    <dgm:cxn modelId="{B8263C18-064B-4DEC-B5E7-9D2F53101A40}" type="presParOf" srcId="{BEA721D8-100A-416E-B573-A28AA9ACEA24}" destId="{2F012145-42BB-4248-A9A8-EC35EE75E9D4}" srcOrd="1" destOrd="0" presId="urn:microsoft.com/office/officeart/2005/8/layout/hierarchy1"/>
    <dgm:cxn modelId="{26C99CB2-B88D-4831-93C9-7865502952EF}" type="presParOf" srcId="{08F2AC08-9A32-4879-BE91-A9D28C70C0C2}" destId="{A8E786A3-5437-4C7D-9D06-9934F1278074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130D931A-0134-41A3-A286-47B1EDE1A0CE}">
      <dsp:nvSpPr>
        <dsp:cNvPr id="0" name=""/>
        <dsp:cNvSpPr/>
      </dsp:nvSpPr>
      <dsp:spPr>
        <a:xfrm>
          <a:off x="4566031" y="2296784"/>
          <a:ext cx="91440" cy="427812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427812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5E24E09-B042-4110-958E-A5645DA25510}">
      <dsp:nvSpPr>
        <dsp:cNvPr id="0" name=""/>
        <dsp:cNvSpPr/>
      </dsp:nvSpPr>
      <dsp:spPr>
        <a:xfrm>
          <a:off x="3263346" y="934895"/>
          <a:ext cx="1348405" cy="42781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91541"/>
              </a:lnTo>
              <a:lnTo>
                <a:pt x="1348405" y="291541"/>
              </a:lnTo>
              <a:lnTo>
                <a:pt x="1348405" y="42781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1AB9C71-CDE6-40A9-ADE7-C7211CA165B7}">
      <dsp:nvSpPr>
        <dsp:cNvPr id="0" name=""/>
        <dsp:cNvSpPr/>
      </dsp:nvSpPr>
      <dsp:spPr>
        <a:xfrm>
          <a:off x="1914941" y="2296784"/>
          <a:ext cx="898936" cy="42781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91541"/>
              </a:lnTo>
              <a:lnTo>
                <a:pt x="898936" y="291541"/>
              </a:lnTo>
              <a:lnTo>
                <a:pt x="898936" y="427812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3631B16-C7E9-4C68-AF0A-9D4A5D16A831}">
      <dsp:nvSpPr>
        <dsp:cNvPr id="0" name=""/>
        <dsp:cNvSpPr/>
      </dsp:nvSpPr>
      <dsp:spPr>
        <a:xfrm>
          <a:off x="1016004" y="2296784"/>
          <a:ext cx="898936" cy="427812"/>
        </a:xfrm>
        <a:custGeom>
          <a:avLst/>
          <a:gdLst/>
          <a:ahLst/>
          <a:cxnLst/>
          <a:rect l="0" t="0" r="0" b="0"/>
          <a:pathLst>
            <a:path>
              <a:moveTo>
                <a:pt x="898936" y="0"/>
              </a:moveTo>
              <a:lnTo>
                <a:pt x="898936" y="291541"/>
              </a:lnTo>
              <a:lnTo>
                <a:pt x="0" y="291541"/>
              </a:lnTo>
              <a:lnTo>
                <a:pt x="0" y="427812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0BA9ECF-0D7D-4219-B346-64036F2E2150}">
      <dsp:nvSpPr>
        <dsp:cNvPr id="0" name=""/>
        <dsp:cNvSpPr/>
      </dsp:nvSpPr>
      <dsp:spPr>
        <a:xfrm>
          <a:off x="1914941" y="934895"/>
          <a:ext cx="1348405" cy="427812"/>
        </a:xfrm>
        <a:custGeom>
          <a:avLst/>
          <a:gdLst/>
          <a:ahLst/>
          <a:cxnLst/>
          <a:rect l="0" t="0" r="0" b="0"/>
          <a:pathLst>
            <a:path>
              <a:moveTo>
                <a:pt x="1348405" y="0"/>
              </a:moveTo>
              <a:lnTo>
                <a:pt x="1348405" y="291541"/>
              </a:lnTo>
              <a:lnTo>
                <a:pt x="0" y="291541"/>
              </a:lnTo>
              <a:lnTo>
                <a:pt x="0" y="42781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4E17972-E25D-44FB-B983-31B07A631A5C}">
      <dsp:nvSpPr>
        <dsp:cNvPr id="0" name=""/>
        <dsp:cNvSpPr/>
      </dsp:nvSpPr>
      <dsp:spPr>
        <a:xfrm>
          <a:off x="2527853" y="818"/>
          <a:ext cx="1470987" cy="934077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78796F5-4931-4752-ACCC-43F10E8643BA}">
      <dsp:nvSpPr>
        <dsp:cNvPr id="0" name=""/>
        <dsp:cNvSpPr/>
      </dsp:nvSpPr>
      <dsp:spPr>
        <a:xfrm>
          <a:off x="2691296" y="156089"/>
          <a:ext cx="1470987" cy="93407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CO" sz="1400" b="1" kern="1200"/>
            <a:t>PLANEAR</a:t>
          </a:r>
        </a:p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CO" sz="1400" b="1" kern="1200"/>
            <a:t>(25%)</a:t>
          </a:r>
        </a:p>
      </dsp:txBody>
      <dsp:txXfrm>
        <a:off x="2718654" y="183447"/>
        <a:ext cx="1416271" cy="879361"/>
      </dsp:txXfrm>
    </dsp:sp>
    <dsp:sp modelId="{E5211AB9-2D3B-4F18-8103-E94C9F10A1E8}">
      <dsp:nvSpPr>
        <dsp:cNvPr id="0" name=""/>
        <dsp:cNvSpPr/>
      </dsp:nvSpPr>
      <dsp:spPr>
        <a:xfrm>
          <a:off x="1179448" y="1362707"/>
          <a:ext cx="1470987" cy="934077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5E31089-76A8-4E52-9355-423638F983D4}">
      <dsp:nvSpPr>
        <dsp:cNvPr id="0" name=""/>
        <dsp:cNvSpPr/>
      </dsp:nvSpPr>
      <dsp:spPr>
        <a:xfrm>
          <a:off x="1342891" y="1517978"/>
          <a:ext cx="1470987" cy="93407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CO" sz="800" b="1" kern="1200"/>
            <a:t>RECURSOS</a:t>
          </a:r>
        </a:p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CO" sz="800" b="1" kern="1200"/>
            <a:t>(10%)</a:t>
          </a:r>
        </a:p>
      </dsp:txBody>
      <dsp:txXfrm>
        <a:off x="1370249" y="1545336"/>
        <a:ext cx="1416271" cy="879361"/>
      </dsp:txXfrm>
    </dsp:sp>
    <dsp:sp modelId="{D7B95461-0073-49A5-B80B-0A5C9FB88F0B}">
      <dsp:nvSpPr>
        <dsp:cNvPr id="0" name=""/>
        <dsp:cNvSpPr/>
      </dsp:nvSpPr>
      <dsp:spPr>
        <a:xfrm>
          <a:off x="280511" y="2724596"/>
          <a:ext cx="1470987" cy="934077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0F5A80B4-A60A-4636-8FC7-8B5F0C46AE1E}">
      <dsp:nvSpPr>
        <dsp:cNvPr id="0" name=""/>
        <dsp:cNvSpPr/>
      </dsp:nvSpPr>
      <dsp:spPr>
        <a:xfrm>
          <a:off x="443954" y="2879867"/>
          <a:ext cx="1470987" cy="93407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CO" sz="800" kern="1200"/>
            <a:t>Recursos financieros, técnicos humanos y de otra índole requeridos para coordinar y desarrollar el Sistema de Gestión de la Seguridad y Salud en el Trabajo (SG-SST). (4%)</a:t>
          </a:r>
        </a:p>
      </dsp:txBody>
      <dsp:txXfrm>
        <a:off x="471312" y="2907225"/>
        <a:ext cx="1416271" cy="879361"/>
      </dsp:txXfrm>
    </dsp:sp>
    <dsp:sp modelId="{D7C61BCC-50D8-498D-B6D2-E45F8DB11523}">
      <dsp:nvSpPr>
        <dsp:cNvPr id="0" name=""/>
        <dsp:cNvSpPr/>
      </dsp:nvSpPr>
      <dsp:spPr>
        <a:xfrm>
          <a:off x="2078384" y="2724596"/>
          <a:ext cx="1470987" cy="934077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FEBCFD04-FDE2-4968-9370-9243B28BA276}">
      <dsp:nvSpPr>
        <dsp:cNvPr id="0" name=""/>
        <dsp:cNvSpPr/>
      </dsp:nvSpPr>
      <dsp:spPr>
        <a:xfrm>
          <a:off x="2241827" y="2879867"/>
          <a:ext cx="1470987" cy="93407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CO" sz="800" kern="1200"/>
            <a:t>Capacitación en el Sistema de Gestión de la Seguridad y Salud en el Trabajo. (6%)</a:t>
          </a:r>
        </a:p>
      </dsp:txBody>
      <dsp:txXfrm>
        <a:off x="2269185" y="2907225"/>
        <a:ext cx="1416271" cy="879361"/>
      </dsp:txXfrm>
    </dsp:sp>
    <dsp:sp modelId="{97E850F1-335A-4C02-BE88-9ADE28C05E38}">
      <dsp:nvSpPr>
        <dsp:cNvPr id="0" name=""/>
        <dsp:cNvSpPr/>
      </dsp:nvSpPr>
      <dsp:spPr>
        <a:xfrm>
          <a:off x="3876258" y="1362707"/>
          <a:ext cx="1470987" cy="934077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7560303-40C6-4591-B843-1BE7C5FE1BFC}">
      <dsp:nvSpPr>
        <dsp:cNvPr id="0" name=""/>
        <dsp:cNvSpPr/>
      </dsp:nvSpPr>
      <dsp:spPr>
        <a:xfrm>
          <a:off x="4039701" y="1517978"/>
          <a:ext cx="1470987" cy="93407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CO" sz="800" b="1" kern="1200"/>
            <a:t>GESTION INTEGRAL DEL SG-SST (15%)</a:t>
          </a:r>
        </a:p>
      </dsp:txBody>
      <dsp:txXfrm>
        <a:off x="4067059" y="1545336"/>
        <a:ext cx="1416271" cy="879361"/>
      </dsp:txXfrm>
    </dsp:sp>
    <dsp:sp modelId="{3F1C4900-29FB-478C-B9D7-01703E9CA6F1}">
      <dsp:nvSpPr>
        <dsp:cNvPr id="0" name=""/>
        <dsp:cNvSpPr/>
      </dsp:nvSpPr>
      <dsp:spPr>
        <a:xfrm>
          <a:off x="3876258" y="2724596"/>
          <a:ext cx="1470987" cy="934077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F012145-42BB-4248-A9A8-EC35EE75E9D4}">
      <dsp:nvSpPr>
        <dsp:cNvPr id="0" name=""/>
        <dsp:cNvSpPr/>
      </dsp:nvSpPr>
      <dsp:spPr>
        <a:xfrm>
          <a:off x="4039701" y="2879867"/>
          <a:ext cx="1470987" cy="93407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CO" sz="800" kern="1200"/>
        </a:p>
      </dsp:txBody>
      <dsp:txXfrm>
        <a:off x="4067059" y="2907225"/>
        <a:ext cx="1416271" cy="879361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Data" Target="../diagrams/data1.xml"/><Relationship Id="rId7" Type="http://schemas.microsoft.com/office/2007/relationships/diagramDrawing" Target="../diagrams/drawing1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diagramColors" Target="../diagrams/colors1.xml"/><Relationship Id="rId5" Type="http://schemas.openxmlformats.org/officeDocument/2006/relationships/diagramQuickStyle" Target="../diagrams/quickStyle1.xml"/><Relationship Id="rId4" Type="http://schemas.openxmlformats.org/officeDocument/2006/relationships/diagramLayout" Target="../diagrams/layou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228600</xdr:colOff>
      <xdr:row>21</xdr:row>
      <xdr:rowOff>0</xdr:rowOff>
    </xdr:to>
    <xdr:graphicFrame macro="">
      <xdr:nvGraphicFramePr>
        <xdr:cNvPr id="2" name="PORCENTAJE DE CALIFICACION POR CICL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22</xdr:row>
      <xdr:rowOff>0</xdr:rowOff>
    </xdr:from>
    <xdr:to>
      <xdr:col>17</xdr:col>
      <xdr:colOff>0</xdr:colOff>
      <xdr:row>46</xdr:row>
      <xdr:rowOff>104775</xdr:rowOff>
    </xdr:to>
    <xdr:graphicFrame macro="">
      <xdr:nvGraphicFramePr>
        <xdr:cNvPr id="3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19</xdr:col>
      <xdr:colOff>0</xdr:colOff>
      <xdr:row>24</xdr:row>
      <xdr:rowOff>85725</xdr:rowOff>
    </xdr:to>
    <xdr:graphicFrame macro="">
      <xdr:nvGraphicFramePr>
        <xdr:cNvPr id="2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28</xdr:row>
      <xdr:rowOff>0</xdr:rowOff>
    </xdr:from>
    <xdr:to>
      <xdr:col>19</xdr:col>
      <xdr:colOff>0</xdr:colOff>
      <xdr:row>52</xdr:row>
      <xdr:rowOff>104775</xdr:rowOff>
    </xdr:to>
    <xdr:graphicFrame macro="">
      <xdr:nvGraphicFramePr>
        <xdr:cNvPr id="3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2724150</xdr:colOff>
      <xdr:row>17</xdr:row>
      <xdr:rowOff>157161</xdr:rowOff>
    </xdr:from>
    <xdr:to>
      <xdr:col>3</xdr:col>
      <xdr:colOff>3181350</xdr:colOff>
      <xdr:row>37</xdr:row>
      <xdr:rowOff>161924</xdr:rowOff>
    </xdr:to>
    <xdr:graphicFrame macro="">
      <xdr:nvGraphicFramePr>
        <xdr:cNvPr id="4" name="Diagrama 3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19</xdr:col>
      <xdr:colOff>0</xdr:colOff>
      <xdr:row>24</xdr:row>
      <xdr:rowOff>85725</xdr:rowOff>
    </xdr:to>
    <xdr:graphicFrame macro="">
      <xdr:nvGraphicFramePr>
        <xdr:cNvPr id="4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28</xdr:row>
      <xdr:rowOff>0</xdr:rowOff>
    </xdr:from>
    <xdr:to>
      <xdr:col>19</xdr:col>
      <xdr:colOff>0</xdr:colOff>
      <xdr:row>52</xdr:row>
      <xdr:rowOff>104775</xdr:rowOff>
    </xdr:to>
    <xdr:graphicFrame macro="">
      <xdr:nvGraphicFramePr>
        <xdr:cNvPr id="5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19</xdr:col>
      <xdr:colOff>0</xdr:colOff>
      <xdr:row>24</xdr:row>
      <xdr:rowOff>85725</xdr:rowOff>
    </xdr:to>
    <xdr:graphicFrame macro="">
      <xdr:nvGraphicFramePr>
        <xdr:cNvPr id="6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28</xdr:row>
      <xdr:rowOff>0</xdr:rowOff>
    </xdr:from>
    <xdr:to>
      <xdr:col>19</xdr:col>
      <xdr:colOff>0</xdr:colOff>
      <xdr:row>52</xdr:row>
      <xdr:rowOff>104775</xdr:rowOff>
    </xdr:to>
    <xdr:graphicFrame macro="">
      <xdr:nvGraphicFramePr>
        <xdr:cNvPr id="7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19</xdr:col>
      <xdr:colOff>0</xdr:colOff>
      <xdr:row>24</xdr:row>
      <xdr:rowOff>85725</xdr:rowOff>
    </xdr:to>
    <xdr:graphicFrame macro="">
      <xdr:nvGraphicFramePr>
        <xdr:cNvPr id="8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28</xdr:row>
      <xdr:rowOff>0</xdr:rowOff>
    </xdr:from>
    <xdr:to>
      <xdr:col>19</xdr:col>
      <xdr:colOff>0</xdr:colOff>
      <xdr:row>52</xdr:row>
      <xdr:rowOff>104775</xdr:rowOff>
    </xdr:to>
    <xdr:graphicFrame macro="">
      <xdr:nvGraphicFramePr>
        <xdr:cNvPr id="9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</xdr:row>
      <xdr:rowOff>100012</xdr:rowOff>
    </xdr:from>
    <xdr:to>
      <xdr:col>11</xdr:col>
      <xdr:colOff>276225</xdr:colOff>
      <xdr:row>14</xdr:row>
      <xdr:rowOff>38100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504825</xdr:colOff>
      <xdr:row>15</xdr:row>
      <xdr:rowOff>109537</xdr:rowOff>
    </xdr:from>
    <xdr:to>
      <xdr:col>10</xdr:col>
      <xdr:colOff>504825</xdr:colOff>
      <xdr:row>29</xdr:row>
      <xdr:rowOff>185737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409575</xdr:colOff>
      <xdr:row>31</xdr:row>
      <xdr:rowOff>138112</xdr:rowOff>
    </xdr:from>
    <xdr:to>
      <xdr:col>10</xdr:col>
      <xdr:colOff>633412</xdr:colOff>
      <xdr:row>46</xdr:row>
      <xdr:rowOff>23812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509586</xdr:colOff>
      <xdr:row>49</xdr:row>
      <xdr:rowOff>80962</xdr:rowOff>
    </xdr:from>
    <xdr:to>
      <xdr:col>11</xdr:col>
      <xdr:colOff>209549</xdr:colOff>
      <xdr:row>63</xdr:row>
      <xdr:rowOff>157162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481012</xdr:colOff>
      <xdr:row>68</xdr:row>
      <xdr:rowOff>157162</xdr:rowOff>
    </xdr:from>
    <xdr:to>
      <xdr:col>10</xdr:col>
      <xdr:colOff>481012</xdr:colOff>
      <xdr:row>83</xdr:row>
      <xdr:rowOff>42862</xdr:rowOff>
    </xdr:to>
    <xdr:graphicFrame macro="">
      <xdr:nvGraphicFramePr>
        <xdr:cNvPr id="20" name="Gráfico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657224</xdr:colOff>
      <xdr:row>4</xdr:row>
      <xdr:rowOff>19050</xdr:rowOff>
    </xdr:from>
    <xdr:to>
      <xdr:col>14</xdr:col>
      <xdr:colOff>266699</xdr:colOff>
      <xdr:row>22</xdr:row>
      <xdr:rowOff>42862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600075</xdr:colOff>
      <xdr:row>26</xdr:row>
      <xdr:rowOff>171450</xdr:rowOff>
    </xdr:from>
    <xdr:to>
      <xdr:col>18</xdr:col>
      <xdr:colOff>523874</xdr:colOff>
      <xdr:row>43</xdr:row>
      <xdr:rowOff>80962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topLeftCell="A34" workbookViewId="0">
      <selection activeCell="G38" sqref="G38"/>
    </sheetView>
  </sheetViews>
  <sheetFormatPr baseColWidth="10" defaultColWidth="9.140625" defaultRowHeight="15"/>
  <cols>
    <col min="1" max="2" width="8.42578125" customWidth="1"/>
    <col min="3" max="4" width="24.28515625" customWidth="1"/>
    <col min="5" max="5" width="10.7109375" customWidth="1"/>
    <col min="6" max="6" width="10.42578125" customWidth="1"/>
    <col min="7" max="7" width="10.85546875" customWidth="1"/>
    <col min="8" max="9" width="8.42578125" customWidth="1"/>
    <col min="10" max="10" width="13" customWidth="1"/>
  </cols>
  <sheetData>
    <row r="1" spans="1:10" ht="19.5" customHeight="1">
      <c r="A1" s="10" t="s">
        <v>0</v>
      </c>
    </row>
    <row r="2" spans="1:10" ht="19.5" customHeight="1">
      <c r="A2" s="10" t="s">
        <v>1</v>
      </c>
    </row>
    <row r="3" spans="1:10" ht="19.5" customHeight="1">
      <c r="A3" s="10" t="s">
        <v>2</v>
      </c>
    </row>
    <row r="4" spans="1:10" ht="39" customHeight="1">
      <c r="A4" s="46" t="s">
        <v>3</v>
      </c>
      <c r="B4" s="33"/>
      <c r="C4" s="33"/>
      <c r="D4" s="33"/>
      <c r="E4" s="33"/>
      <c r="F4" s="33"/>
      <c r="G4" s="33"/>
      <c r="H4" s="33"/>
      <c r="I4" s="33"/>
      <c r="J4" s="34"/>
    </row>
    <row r="5" spans="1:10" ht="23.25" customHeight="1">
      <c r="A5" s="47" t="s">
        <v>4</v>
      </c>
      <c r="B5" s="33"/>
      <c r="C5" s="33"/>
      <c r="D5" s="33"/>
      <c r="E5" s="33"/>
      <c r="F5" s="33"/>
      <c r="G5" s="33"/>
      <c r="H5" s="33"/>
      <c r="I5" s="33"/>
      <c r="J5" s="34"/>
    </row>
    <row r="6" spans="1:10" ht="18.75" customHeight="1">
      <c r="A6" s="48" t="s">
        <v>5</v>
      </c>
      <c r="B6" s="51" t="s">
        <v>6</v>
      </c>
      <c r="C6" s="52"/>
      <c r="D6" s="48" t="s">
        <v>7</v>
      </c>
      <c r="E6" s="48" t="s">
        <v>8</v>
      </c>
      <c r="F6" s="48" t="s">
        <v>9</v>
      </c>
      <c r="G6" s="51" t="s">
        <v>10</v>
      </c>
      <c r="H6" s="57"/>
      <c r="I6" s="52"/>
      <c r="J6" s="48" t="s">
        <v>11</v>
      </c>
    </row>
    <row r="7" spans="1:10" ht="16.5" customHeight="1">
      <c r="A7" s="49"/>
      <c r="B7" s="53"/>
      <c r="C7" s="54"/>
      <c r="D7" s="49"/>
      <c r="E7" s="49"/>
      <c r="F7" s="49"/>
      <c r="G7" s="58" t="s">
        <v>12</v>
      </c>
      <c r="H7" s="48" t="s">
        <v>13</v>
      </c>
      <c r="I7" s="48" t="s">
        <v>14</v>
      </c>
      <c r="J7" s="49"/>
    </row>
    <row r="8" spans="1:10" ht="24.75" customHeight="1">
      <c r="A8" s="50"/>
      <c r="B8" s="55"/>
      <c r="C8" s="56"/>
      <c r="D8" s="50"/>
      <c r="E8" s="50"/>
      <c r="F8" s="50"/>
      <c r="G8" s="50"/>
      <c r="H8" s="50"/>
      <c r="I8" s="50"/>
      <c r="J8" s="50"/>
    </row>
    <row r="9" spans="1:10" ht="60" customHeight="1">
      <c r="A9" s="44" t="s">
        <v>15</v>
      </c>
      <c r="B9" s="40" t="s">
        <v>16</v>
      </c>
      <c r="C9" s="42" t="s">
        <v>17</v>
      </c>
      <c r="D9" s="3" t="s">
        <v>18</v>
      </c>
      <c r="E9" s="4">
        <v>0.5</v>
      </c>
      <c r="F9" s="43">
        <v>4</v>
      </c>
      <c r="G9" s="5" t="s">
        <v>19</v>
      </c>
      <c r="H9" s="6" t="s">
        <v>20</v>
      </c>
      <c r="I9" s="6" t="s">
        <v>20</v>
      </c>
      <c r="J9" s="43">
        <v>4</v>
      </c>
    </row>
    <row r="10" spans="1:10" ht="60" customHeight="1">
      <c r="A10" s="45"/>
      <c r="B10" s="41"/>
      <c r="C10" s="41"/>
      <c r="D10" s="3" t="s">
        <v>21</v>
      </c>
      <c r="E10" s="4">
        <v>0.5</v>
      </c>
      <c r="F10" s="41"/>
      <c r="G10" s="6" t="s">
        <v>20</v>
      </c>
      <c r="H10" s="6" t="s">
        <v>20</v>
      </c>
      <c r="I10" s="15" t="s">
        <v>19</v>
      </c>
      <c r="J10" s="41"/>
    </row>
    <row r="11" spans="1:10" ht="60" customHeight="1">
      <c r="A11" s="45"/>
      <c r="B11" s="41"/>
      <c r="C11" s="41"/>
      <c r="D11" s="3" t="s">
        <v>22</v>
      </c>
      <c r="E11" s="4">
        <v>0.5</v>
      </c>
      <c r="F11" s="41"/>
      <c r="G11" s="5" t="s">
        <v>19</v>
      </c>
      <c r="H11" s="6" t="s">
        <v>20</v>
      </c>
      <c r="I11" s="6" t="s">
        <v>20</v>
      </c>
      <c r="J11" s="41"/>
    </row>
    <row r="12" spans="1:10" ht="60" customHeight="1">
      <c r="A12" s="45"/>
      <c r="B12" s="41"/>
      <c r="C12" s="41"/>
      <c r="D12" s="3" t="s">
        <v>23</v>
      </c>
      <c r="E12" s="4">
        <v>0.5</v>
      </c>
      <c r="F12" s="41"/>
      <c r="G12" s="5" t="s">
        <v>19</v>
      </c>
      <c r="H12" s="6" t="s">
        <v>20</v>
      </c>
      <c r="I12" s="6" t="s">
        <v>20</v>
      </c>
      <c r="J12" s="41"/>
    </row>
    <row r="13" spans="1:10" ht="60" customHeight="1">
      <c r="A13" s="45"/>
      <c r="B13" s="41"/>
      <c r="C13" s="41"/>
      <c r="D13" s="3" t="s">
        <v>24</v>
      </c>
      <c r="E13" s="4">
        <v>0.5</v>
      </c>
      <c r="F13" s="41"/>
      <c r="G13" s="6" t="s">
        <v>20</v>
      </c>
      <c r="H13" s="6" t="s">
        <v>20</v>
      </c>
      <c r="I13" s="15" t="s">
        <v>19</v>
      </c>
      <c r="J13" s="41"/>
    </row>
    <row r="14" spans="1:10" ht="60" customHeight="1">
      <c r="A14" s="45"/>
      <c r="B14" s="41"/>
      <c r="C14" s="41"/>
      <c r="D14" s="3" t="s">
        <v>25</v>
      </c>
      <c r="E14" s="4">
        <v>0.5</v>
      </c>
      <c r="F14" s="41"/>
      <c r="G14" s="5" t="s">
        <v>19</v>
      </c>
      <c r="H14" s="6" t="s">
        <v>20</v>
      </c>
      <c r="I14" s="6" t="s">
        <v>20</v>
      </c>
      <c r="J14" s="41"/>
    </row>
    <row r="15" spans="1:10" ht="60" customHeight="1">
      <c r="A15" s="45"/>
      <c r="B15" s="41"/>
      <c r="C15" s="41"/>
      <c r="D15" s="17" t="s">
        <v>26</v>
      </c>
      <c r="E15" s="4">
        <v>0.5</v>
      </c>
      <c r="F15" s="41"/>
      <c r="G15" s="6" t="s">
        <v>20</v>
      </c>
      <c r="H15" s="6" t="s">
        <v>20</v>
      </c>
      <c r="I15" s="15" t="s">
        <v>19</v>
      </c>
      <c r="J15" s="41"/>
    </row>
    <row r="16" spans="1:10" ht="60" customHeight="1">
      <c r="A16" s="45"/>
      <c r="B16" s="41"/>
      <c r="C16" s="41"/>
      <c r="D16" s="3" t="s">
        <v>27</v>
      </c>
      <c r="E16" s="4">
        <v>0.5</v>
      </c>
      <c r="F16" s="41"/>
      <c r="G16" s="5" t="s">
        <v>19</v>
      </c>
      <c r="H16" s="6" t="s">
        <v>20</v>
      </c>
      <c r="I16" s="6" t="s">
        <v>20</v>
      </c>
      <c r="J16" s="41"/>
    </row>
    <row r="17" spans="1:10" ht="60" customHeight="1">
      <c r="A17" s="45"/>
      <c r="B17" s="41"/>
      <c r="C17" s="42" t="s">
        <v>28</v>
      </c>
      <c r="D17" s="17" t="s">
        <v>29</v>
      </c>
      <c r="E17" s="8">
        <v>2</v>
      </c>
      <c r="F17" s="43">
        <v>6</v>
      </c>
      <c r="G17" s="5" t="s">
        <v>19</v>
      </c>
      <c r="H17" s="6" t="s">
        <v>20</v>
      </c>
      <c r="I17" s="6" t="s">
        <v>20</v>
      </c>
      <c r="J17" s="43">
        <v>6</v>
      </c>
    </row>
    <row r="18" spans="1:10" ht="60" customHeight="1">
      <c r="A18" s="45"/>
      <c r="B18" s="41"/>
      <c r="C18" s="41"/>
      <c r="D18" s="17" t="s">
        <v>30</v>
      </c>
      <c r="E18" s="8">
        <v>2</v>
      </c>
      <c r="F18" s="41"/>
      <c r="G18" s="6" t="s">
        <v>20</v>
      </c>
      <c r="H18" s="6" t="s">
        <v>20</v>
      </c>
      <c r="I18" s="15" t="s">
        <v>19</v>
      </c>
      <c r="J18" s="41"/>
    </row>
    <row r="19" spans="1:10" ht="60" customHeight="1">
      <c r="A19" s="45"/>
      <c r="B19" s="41"/>
      <c r="C19" s="41"/>
      <c r="D19" s="3" t="s">
        <v>31</v>
      </c>
      <c r="E19" s="8">
        <v>2</v>
      </c>
      <c r="F19" s="41"/>
      <c r="G19" s="6" t="s">
        <v>20</v>
      </c>
      <c r="H19" s="6" t="s">
        <v>20</v>
      </c>
      <c r="I19" s="15" t="s">
        <v>19</v>
      </c>
      <c r="J19" s="41"/>
    </row>
    <row r="20" spans="1:10" ht="60" customHeight="1">
      <c r="A20" s="45"/>
      <c r="B20" s="40" t="s">
        <v>32</v>
      </c>
      <c r="C20" s="42" t="s">
        <v>33</v>
      </c>
      <c r="D20" s="3" t="s">
        <v>34</v>
      </c>
      <c r="E20" s="8">
        <v>1</v>
      </c>
      <c r="F20" s="43">
        <v>1</v>
      </c>
      <c r="G20" s="5" t="s">
        <v>19</v>
      </c>
      <c r="H20" s="6" t="s">
        <v>20</v>
      </c>
      <c r="I20" s="6" t="s">
        <v>20</v>
      </c>
      <c r="J20" s="43">
        <v>1</v>
      </c>
    </row>
    <row r="21" spans="1:10" ht="60" customHeight="1">
      <c r="A21" s="45"/>
      <c r="B21" s="41"/>
      <c r="C21" s="42" t="s">
        <v>35</v>
      </c>
      <c r="D21" s="3" t="s">
        <v>36</v>
      </c>
      <c r="E21" s="8">
        <v>1</v>
      </c>
      <c r="F21" s="43">
        <v>1</v>
      </c>
      <c r="G21" s="6" t="s">
        <v>20</v>
      </c>
      <c r="H21" s="6" t="s">
        <v>20</v>
      </c>
      <c r="I21" s="15" t="s">
        <v>19</v>
      </c>
      <c r="J21" s="43">
        <v>1</v>
      </c>
    </row>
    <row r="22" spans="1:10" ht="60" customHeight="1">
      <c r="A22" s="45"/>
      <c r="B22" s="41"/>
      <c r="C22" s="42" t="s">
        <v>37</v>
      </c>
      <c r="D22" s="3" t="s">
        <v>38</v>
      </c>
      <c r="E22" s="8">
        <v>1</v>
      </c>
      <c r="F22" s="43">
        <v>1</v>
      </c>
      <c r="G22" s="6" t="s">
        <v>20</v>
      </c>
      <c r="H22" s="6" t="s">
        <v>20</v>
      </c>
      <c r="I22" s="15" t="s">
        <v>19</v>
      </c>
      <c r="J22" s="43">
        <v>1</v>
      </c>
    </row>
    <row r="23" spans="1:10" ht="60" customHeight="1">
      <c r="A23" s="45"/>
      <c r="B23" s="41"/>
      <c r="C23" s="42" t="s">
        <v>39</v>
      </c>
      <c r="D23" s="3" t="s">
        <v>40</v>
      </c>
      <c r="E23" s="8">
        <v>2</v>
      </c>
      <c r="F23" s="43">
        <v>2</v>
      </c>
      <c r="G23" s="5" t="s">
        <v>19</v>
      </c>
      <c r="H23" s="6" t="s">
        <v>20</v>
      </c>
      <c r="I23" s="6" t="s">
        <v>20</v>
      </c>
      <c r="J23" s="43">
        <v>2</v>
      </c>
    </row>
    <row r="24" spans="1:10" ht="60" customHeight="1">
      <c r="A24" s="45"/>
      <c r="B24" s="41"/>
      <c r="C24" s="42" t="s">
        <v>41</v>
      </c>
      <c r="D24" s="3" t="s">
        <v>42</v>
      </c>
      <c r="E24" s="8">
        <v>2</v>
      </c>
      <c r="F24" s="43">
        <v>2</v>
      </c>
      <c r="G24" s="5" t="s">
        <v>19</v>
      </c>
      <c r="H24" s="6" t="s">
        <v>20</v>
      </c>
      <c r="I24" s="6" t="s">
        <v>20</v>
      </c>
      <c r="J24" s="43">
        <v>2</v>
      </c>
    </row>
    <row r="25" spans="1:10" ht="60" customHeight="1">
      <c r="A25" s="45"/>
      <c r="B25" s="41"/>
      <c r="C25" s="42" t="s">
        <v>43</v>
      </c>
      <c r="D25" s="3" t="s">
        <v>44</v>
      </c>
      <c r="E25" s="8">
        <v>1</v>
      </c>
      <c r="F25" s="43">
        <v>1</v>
      </c>
      <c r="G25" s="6" t="s">
        <v>20</v>
      </c>
      <c r="H25" s="6" t="s">
        <v>20</v>
      </c>
      <c r="I25" s="15" t="s">
        <v>19</v>
      </c>
      <c r="J25" s="43">
        <v>1</v>
      </c>
    </row>
    <row r="26" spans="1:10" ht="60" customHeight="1">
      <c r="A26" s="45"/>
      <c r="B26" s="41"/>
      <c r="C26" s="42" t="s">
        <v>45</v>
      </c>
      <c r="D26" s="3" t="s">
        <v>46</v>
      </c>
      <c r="E26" s="8">
        <v>2</v>
      </c>
      <c r="F26" s="43">
        <v>2</v>
      </c>
      <c r="G26" s="6" t="s">
        <v>20</v>
      </c>
      <c r="H26" s="6" t="s">
        <v>20</v>
      </c>
      <c r="I26" s="15" t="s">
        <v>19</v>
      </c>
      <c r="J26" s="43">
        <v>2</v>
      </c>
    </row>
    <row r="27" spans="1:10" ht="60" customHeight="1">
      <c r="A27" s="45"/>
      <c r="B27" s="41"/>
      <c r="C27" s="42" t="s">
        <v>47</v>
      </c>
      <c r="D27" s="3" t="s">
        <v>48</v>
      </c>
      <c r="E27" s="8">
        <v>1</v>
      </c>
      <c r="F27" s="43">
        <v>1</v>
      </c>
      <c r="G27" s="6" t="s">
        <v>20</v>
      </c>
      <c r="H27" s="6" t="s">
        <v>20</v>
      </c>
      <c r="I27" s="15" t="s">
        <v>19</v>
      </c>
      <c r="J27" s="43">
        <v>1</v>
      </c>
    </row>
    <row r="28" spans="1:10" ht="60" customHeight="1">
      <c r="A28" s="45"/>
      <c r="B28" s="41"/>
      <c r="C28" s="42" t="s">
        <v>49</v>
      </c>
      <c r="D28" s="3" t="s">
        <v>50</v>
      </c>
      <c r="E28" s="8">
        <v>1</v>
      </c>
      <c r="F28" s="43">
        <v>1</v>
      </c>
      <c r="G28" s="6" t="s">
        <v>20</v>
      </c>
      <c r="H28" s="6" t="s">
        <v>20</v>
      </c>
      <c r="I28" s="15" t="s">
        <v>19</v>
      </c>
      <c r="J28" s="43">
        <v>1</v>
      </c>
    </row>
    <row r="29" spans="1:10" ht="60" customHeight="1">
      <c r="A29" s="45"/>
      <c r="B29" s="41"/>
      <c r="C29" s="42" t="s">
        <v>51</v>
      </c>
      <c r="D29" s="3" t="s">
        <v>52</v>
      </c>
      <c r="E29" s="8">
        <v>2</v>
      </c>
      <c r="F29" s="43">
        <v>2</v>
      </c>
      <c r="G29" s="6" t="s">
        <v>20</v>
      </c>
      <c r="H29" s="6" t="s">
        <v>20</v>
      </c>
      <c r="I29" s="15" t="s">
        <v>19</v>
      </c>
      <c r="J29" s="43">
        <v>2</v>
      </c>
    </row>
    <row r="30" spans="1:10" ht="60" customHeight="1">
      <c r="A30" s="45"/>
      <c r="B30" s="41"/>
      <c r="C30" s="42" t="s">
        <v>53</v>
      </c>
      <c r="D30" s="3" t="s">
        <v>54</v>
      </c>
      <c r="E30" s="8">
        <v>1</v>
      </c>
      <c r="F30" s="43">
        <v>1</v>
      </c>
      <c r="G30" s="6" t="s">
        <v>20</v>
      </c>
      <c r="H30" s="6" t="s">
        <v>20</v>
      </c>
      <c r="I30" s="15" t="s">
        <v>19</v>
      </c>
      <c r="J30" s="43">
        <v>1</v>
      </c>
    </row>
    <row r="31" spans="1:10" ht="60" customHeight="1">
      <c r="A31" s="38" t="s">
        <v>55</v>
      </c>
      <c r="B31" s="40" t="s">
        <v>56</v>
      </c>
      <c r="C31" s="42" t="s">
        <v>57</v>
      </c>
      <c r="D31" s="3" t="s">
        <v>58</v>
      </c>
      <c r="E31" s="8">
        <v>1</v>
      </c>
      <c r="F31" s="43">
        <v>9</v>
      </c>
      <c r="G31" s="5" t="s">
        <v>19</v>
      </c>
      <c r="H31" s="6" t="s">
        <v>20</v>
      </c>
      <c r="I31" s="6" t="s">
        <v>20</v>
      </c>
      <c r="J31" s="43">
        <v>9</v>
      </c>
    </row>
    <row r="32" spans="1:10" ht="60" customHeight="1">
      <c r="A32" s="39"/>
      <c r="B32" s="41"/>
      <c r="C32" s="41"/>
      <c r="D32" s="3" t="s">
        <v>59</v>
      </c>
      <c r="E32" s="8">
        <v>1</v>
      </c>
      <c r="F32" s="41"/>
      <c r="G32" s="5" t="s">
        <v>19</v>
      </c>
      <c r="H32" s="6" t="s">
        <v>20</v>
      </c>
      <c r="I32" s="6" t="s">
        <v>20</v>
      </c>
      <c r="J32" s="41"/>
    </row>
    <row r="33" spans="1:10" ht="60" customHeight="1">
      <c r="A33" s="39"/>
      <c r="B33" s="41"/>
      <c r="C33" s="41"/>
      <c r="D33" s="3" t="s">
        <v>60</v>
      </c>
      <c r="E33" s="8">
        <v>1</v>
      </c>
      <c r="F33" s="41"/>
      <c r="G33" s="6" t="s">
        <v>20</v>
      </c>
      <c r="H33" s="6" t="s">
        <v>20</v>
      </c>
      <c r="I33" s="15" t="s">
        <v>19</v>
      </c>
      <c r="J33" s="41"/>
    </row>
    <row r="34" spans="1:10" ht="60" customHeight="1">
      <c r="A34" s="39"/>
      <c r="B34" s="41"/>
      <c r="C34" s="41"/>
      <c r="D34" s="3" t="s">
        <v>61</v>
      </c>
      <c r="E34" s="8">
        <v>1</v>
      </c>
      <c r="F34" s="41"/>
      <c r="G34" s="5" t="s">
        <v>19</v>
      </c>
      <c r="H34" s="6" t="s">
        <v>20</v>
      </c>
      <c r="I34" s="6" t="s">
        <v>20</v>
      </c>
      <c r="J34" s="41"/>
    </row>
    <row r="35" spans="1:10" ht="60" customHeight="1">
      <c r="A35" s="39"/>
      <c r="B35" s="41"/>
      <c r="C35" s="41"/>
      <c r="D35" s="3" t="s">
        <v>62</v>
      </c>
      <c r="E35" s="8">
        <v>1</v>
      </c>
      <c r="F35" s="41"/>
      <c r="G35" s="6" t="s">
        <v>20</v>
      </c>
      <c r="H35" s="6" t="s">
        <v>20</v>
      </c>
      <c r="I35" s="15" t="s">
        <v>19</v>
      </c>
      <c r="J35" s="41"/>
    </row>
    <row r="36" spans="1:10" ht="60" customHeight="1">
      <c r="A36" s="39"/>
      <c r="B36" s="41"/>
      <c r="C36" s="41"/>
      <c r="D36" s="3" t="s">
        <v>63</v>
      </c>
      <c r="E36" s="8">
        <v>1</v>
      </c>
      <c r="F36" s="41"/>
      <c r="G36" s="5" t="s">
        <v>19</v>
      </c>
      <c r="H36" s="6" t="s">
        <v>20</v>
      </c>
      <c r="I36" s="6" t="s">
        <v>20</v>
      </c>
      <c r="J36" s="41"/>
    </row>
    <row r="37" spans="1:10" ht="60" customHeight="1">
      <c r="A37" s="39"/>
      <c r="B37" s="41"/>
      <c r="C37" s="41"/>
      <c r="D37" s="3" t="s">
        <v>64</v>
      </c>
      <c r="E37" s="8">
        <v>1</v>
      </c>
      <c r="F37" s="41"/>
      <c r="G37" s="6" t="s">
        <v>20</v>
      </c>
      <c r="H37" s="6" t="s">
        <v>20</v>
      </c>
      <c r="I37" s="15" t="s">
        <v>19</v>
      </c>
      <c r="J37" s="41"/>
    </row>
    <row r="38" spans="1:10" ht="60" customHeight="1">
      <c r="A38" s="39"/>
      <c r="B38" s="41"/>
      <c r="C38" s="41"/>
      <c r="D38" s="3" t="s">
        <v>65</v>
      </c>
      <c r="E38" s="8">
        <v>1</v>
      </c>
      <c r="F38" s="41"/>
      <c r="G38" s="6" t="s">
        <v>20</v>
      </c>
      <c r="H38" s="6" t="s">
        <v>20</v>
      </c>
      <c r="I38" s="15" t="s">
        <v>19</v>
      </c>
      <c r="J38" s="41"/>
    </row>
    <row r="39" spans="1:10" ht="60" customHeight="1">
      <c r="A39" s="39"/>
      <c r="B39" s="41"/>
      <c r="C39" s="41"/>
      <c r="D39" s="3" t="s">
        <v>66</v>
      </c>
      <c r="E39" s="8">
        <v>1</v>
      </c>
      <c r="F39" s="41"/>
      <c r="G39" s="6" t="s">
        <v>20</v>
      </c>
      <c r="H39" s="6" t="s">
        <v>20</v>
      </c>
      <c r="I39" s="15" t="s">
        <v>19</v>
      </c>
      <c r="J39" s="41"/>
    </row>
    <row r="40" spans="1:10" ht="60" customHeight="1">
      <c r="A40" s="39"/>
      <c r="B40" s="41"/>
      <c r="C40" s="42" t="s">
        <v>67</v>
      </c>
      <c r="D40" s="3" t="s">
        <v>68</v>
      </c>
      <c r="E40" s="8">
        <v>2</v>
      </c>
      <c r="F40" s="43">
        <v>5</v>
      </c>
      <c r="G40" s="5" t="s">
        <v>19</v>
      </c>
      <c r="H40" s="6" t="s">
        <v>20</v>
      </c>
      <c r="I40" s="6" t="s">
        <v>20</v>
      </c>
      <c r="J40" s="43">
        <v>3</v>
      </c>
    </row>
    <row r="41" spans="1:10" ht="60" customHeight="1">
      <c r="A41" s="39"/>
      <c r="B41" s="41"/>
      <c r="C41" s="41"/>
      <c r="D41" s="18" t="s">
        <v>69</v>
      </c>
      <c r="E41" s="8">
        <v>2</v>
      </c>
      <c r="F41" s="41"/>
      <c r="G41" s="6" t="s">
        <v>20</v>
      </c>
      <c r="H41" s="15" t="s">
        <v>19</v>
      </c>
      <c r="I41" s="6" t="s">
        <v>20</v>
      </c>
      <c r="J41" s="41"/>
    </row>
    <row r="42" spans="1:10" ht="60" customHeight="1">
      <c r="A42" s="39"/>
      <c r="B42" s="41"/>
      <c r="C42" s="41"/>
      <c r="D42" s="18" t="s">
        <v>70</v>
      </c>
      <c r="E42" s="8">
        <v>1</v>
      </c>
      <c r="F42" s="41"/>
      <c r="G42" s="6" t="s">
        <v>20</v>
      </c>
      <c r="H42" s="6" t="s">
        <v>20</v>
      </c>
      <c r="I42" s="15" t="s">
        <v>19</v>
      </c>
      <c r="J42" s="41"/>
    </row>
    <row r="43" spans="1:10" ht="60" customHeight="1">
      <c r="A43" s="39"/>
      <c r="B43" s="41"/>
      <c r="C43" s="42" t="s">
        <v>71</v>
      </c>
      <c r="D43" s="3" t="s">
        <v>72</v>
      </c>
      <c r="E43" s="8">
        <v>1</v>
      </c>
      <c r="F43" s="43">
        <v>6</v>
      </c>
      <c r="G43" s="6" t="s">
        <v>20</v>
      </c>
      <c r="H43" s="6" t="s">
        <v>20</v>
      </c>
      <c r="I43" s="15" t="s">
        <v>19</v>
      </c>
      <c r="J43" s="43">
        <v>6</v>
      </c>
    </row>
    <row r="44" spans="1:10" ht="60" customHeight="1">
      <c r="A44" s="39"/>
      <c r="B44" s="41"/>
      <c r="C44" s="41"/>
      <c r="D44" s="3" t="s">
        <v>73</v>
      </c>
      <c r="E44" s="8">
        <v>1</v>
      </c>
      <c r="F44" s="41"/>
      <c r="G44" s="6" t="s">
        <v>20</v>
      </c>
      <c r="H44" s="6" t="s">
        <v>20</v>
      </c>
      <c r="I44" s="15" t="s">
        <v>19</v>
      </c>
      <c r="J44" s="41"/>
    </row>
    <row r="45" spans="1:10" ht="60" customHeight="1">
      <c r="A45" s="39"/>
      <c r="B45" s="41"/>
      <c r="C45" s="41"/>
      <c r="D45" s="3" t="s">
        <v>74</v>
      </c>
      <c r="E45" s="8">
        <v>1</v>
      </c>
      <c r="F45" s="41"/>
      <c r="G45" s="6" t="s">
        <v>20</v>
      </c>
      <c r="H45" s="6" t="s">
        <v>20</v>
      </c>
      <c r="I45" s="15" t="s">
        <v>19</v>
      </c>
      <c r="J45" s="41"/>
    </row>
    <row r="46" spans="1:10" ht="60" customHeight="1">
      <c r="A46" s="39"/>
      <c r="B46" s="41"/>
      <c r="C46" s="41"/>
      <c r="D46" s="3" t="s">
        <v>75</v>
      </c>
      <c r="E46" s="8">
        <v>1</v>
      </c>
      <c r="F46" s="41"/>
      <c r="G46" s="6" t="s">
        <v>20</v>
      </c>
      <c r="H46" s="6" t="s">
        <v>20</v>
      </c>
      <c r="I46" s="15" t="s">
        <v>19</v>
      </c>
      <c r="J46" s="41"/>
    </row>
    <row r="47" spans="1:10" ht="60" customHeight="1">
      <c r="A47" s="39"/>
      <c r="B47" s="41"/>
      <c r="C47" s="41"/>
      <c r="D47" s="3" t="s">
        <v>76</v>
      </c>
      <c r="E47" s="8">
        <v>1</v>
      </c>
      <c r="F47" s="41"/>
      <c r="G47" s="6" t="s">
        <v>20</v>
      </c>
      <c r="H47" s="6" t="s">
        <v>20</v>
      </c>
      <c r="I47" s="15" t="s">
        <v>19</v>
      </c>
      <c r="J47" s="41"/>
    </row>
    <row r="48" spans="1:10" ht="60" customHeight="1">
      <c r="A48" s="39"/>
      <c r="B48" s="41"/>
      <c r="C48" s="41"/>
      <c r="D48" s="3" t="s">
        <v>77</v>
      </c>
      <c r="E48" s="8">
        <v>1</v>
      </c>
      <c r="F48" s="41"/>
      <c r="G48" s="6" t="s">
        <v>20</v>
      </c>
      <c r="H48" s="6" t="s">
        <v>20</v>
      </c>
      <c r="I48" s="15" t="s">
        <v>19</v>
      </c>
      <c r="J48" s="41"/>
    </row>
    <row r="49" spans="1:10" ht="60" customHeight="1">
      <c r="A49" s="39"/>
      <c r="B49" s="40" t="s">
        <v>78</v>
      </c>
      <c r="C49" s="42" t="s">
        <v>79</v>
      </c>
      <c r="D49" s="3" t="s">
        <v>80</v>
      </c>
      <c r="E49" s="8">
        <v>4</v>
      </c>
      <c r="F49" s="43">
        <v>15</v>
      </c>
      <c r="G49" s="6" t="s">
        <v>20</v>
      </c>
      <c r="H49" s="6" t="s">
        <v>20</v>
      </c>
      <c r="I49" s="15" t="s">
        <v>19</v>
      </c>
      <c r="J49" s="43">
        <v>15</v>
      </c>
    </row>
    <row r="50" spans="1:10" ht="60" customHeight="1">
      <c r="A50" s="39"/>
      <c r="B50" s="41"/>
      <c r="C50" s="41"/>
      <c r="D50" s="3" t="s">
        <v>81</v>
      </c>
      <c r="E50" s="8">
        <v>4</v>
      </c>
      <c r="F50" s="41"/>
      <c r="G50" s="5" t="s">
        <v>19</v>
      </c>
      <c r="H50" s="6" t="s">
        <v>20</v>
      </c>
      <c r="I50" s="6" t="s">
        <v>20</v>
      </c>
      <c r="J50" s="41"/>
    </row>
    <row r="51" spans="1:10" ht="60" customHeight="1">
      <c r="A51" s="39"/>
      <c r="B51" s="41"/>
      <c r="C51" s="41"/>
      <c r="D51" s="3" t="s">
        <v>82</v>
      </c>
      <c r="E51" s="8">
        <v>3</v>
      </c>
      <c r="F51" s="41"/>
      <c r="G51" s="6" t="s">
        <v>20</v>
      </c>
      <c r="H51" s="6" t="s">
        <v>20</v>
      </c>
      <c r="I51" s="15" t="s">
        <v>19</v>
      </c>
      <c r="J51" s="41"/>
    </row>
    <row r="52" spans="1:10" ht="60" customHeight="1">
      <c r="A52" s="39"/>
      <c r="B52" s="41"/>
      <c r="C52" s="41"/>
      <c r="D52" s="3" t="s">
        <v>83</v>
      </c>
      <c r="E52" s="8">
        <v>4</v>
      </c>
      <c r="F52" s="41"/>
      <c r="G52" s="6" t="s">
        <v>20</v>
      </c>
      <c r="H52" s="6" t="s">
        <v>20</v>
      </c>
      <c r="I52" s="15" t="s">
        <v>19</v>
      </c>
      <c r="J52" s="41"/>
    </row>
    <row r="53" spans="1:10" ht="60" customHeight="1">
      <c r="A53" s="39"/>
      <c r="B53" s="41"/>
      <c r="C53" s="42" t="s">
        <v>84</v>
      </c>
      <c r="D53" s="3" t="s">
        <v>85</v>
      </c>
      <c r="E53" s="4">
        <v>2.5</v>
      </c>
      <c r="F53" s="43">
        <v>15</v>
      </c>
      <c r="G53" s="6" t="s">
        <v>20</v>
      </c>
      <c r="H53" s="6" t="s">
        <v>20</v>
      </c>
      <c r="I53" s="15" t="s">
        <v>19</v>
      </c>
      <c r="J53" s="43">
        <v>15</v>
      </c>
    </row>
    <row r="54" spans="1:10" ht="60" customHeight="1">
      <c r="A54" s="39"/>
      <c r="B54" s="41"/>
      <c r="C54" s="41"/>
      <c r="D54" s="3" t="s">
        <v>86</v>
      </c>
      <c r="E54" s="4">
        <v>2.5</v>
      </c>
      <c r="F54" s="41"/>
      <c r="G54" s="6" t="s">
        <v>20</v>
      </c>
      <c r="H54" s="6" t="s">
        <v>20</v>
      </c>
      <c r="I54" s="15" t="s">
        <v>19</v>
      </c>
      <c r="J54" s="41"/>
    </row>
    <row r="55" spans="1:10" ht="60" customHeight="1">
      <c r="A55" s="39"/>
      <c r="B55" s="41"/>
      <c r="C55" s="41"/>
      <c r="D55" s="3" t="s">
        <v>87</v>
      </c>
      <c r="E55" s="4">
        <v>2.5</v>
      </c>
      <c r="F55" s="41"/>
      <c r="G55" s="6" t="s">
        <v>20</v>
      </c>
      <c r="H55" s="6" t="s">
        <v>20</v>
      </c>
      <c r="I55" s="15" t="s">
        <v>19</v>
      </c>
      <c r="J55" s="41"/>
    </row>
    <row r="56" spans="1:10" ht="60" customHeight="1">
      <c r="A56" s="39"/>
      <c r="B56" s="41"/>
      <c r="C56" s="41"/>
      <c r="D56" s="3" t="s">
        <v>88</v>
      </c>
      <c r="E56" s="4">
        <v>2.5</v>
      </c>
      <c r="F56" s="41"/>
      <c r="G56" s="6" t="s">
        <v>20</v>
      </c>
      <c r="H56" s="6" t="s">
        <v>20</v>
      </c>
      <c r="I56" s="15" t="s">
        <v>19</v>
      </c>
      <c r="J56" s="41"/>
    </row>
    <row r="57" spans="1:10" ht="60" customHeight="1">
      <c r="A57" s="39"/>
      <c r="B57" s="41"/>
      <c r="C57" s="41"/>
      <c r="D57" s="3" t="s">
        <v>89</v>
      </c>
      <c r="E57" s="4">
        <v>2.5</v>
      </c>
      <c r="F57" s="41"/>
      <c r="G57" s="5" t="s">
        <v>19</v>
      </c>
      <c r="H57" s="6" t="s">
        <v>20</v>
      </c>
      <c r="I57" s="6" t="s">
        <v>20</v>
      </c>
      <c r="J57" s="41"/>
    </row>
    <row r="58" spans="1:10" ht="60" customHeight="1">
      <c r="A58" s="39"/>
      <c r="B58" s="41"/>
      <c r="C58" s="41"/>
      <c r="D58" s="3" t="s">
        <v>90</v>
      </c>
      <c r="E58" s="4">
        <v>2.5</v>
      </c>
      <c r="F58" s="41"/>
      <c r="G58" s="5" t="s">
        <v>19</v>
      </c>
      <c r="H58" s="6" t="s">
        <v>20</v>
      </c>
      <c r="I58" s="6" t="s">
        <v>20</v>
      </c>
      <c r="J58" s="41"/>
    </row>
    <row r="59" spans="1:10" ht="60" customHeight="1">
      <c r="A59" s="39"/>
      <c r="B59" s="40" t="s">
        <v>91</v>
      </c>
      <c r="C59" s="42" t="s">
        <v>92</v>
      </c>
      <c r="D59" s="3" t="s">
        <v>93</v>
      </c>
      <c r="E59" s="8">
        <v>5</v>
      </c>
      <c r="F59" s="43">
        <v>10</v>
      </c>
      <c r="G59" s="5" t="s">
        <v>19</v>
      </c>
      <c r="H59" s="6" t="s">
        <v>20</v>
      </c>
      <c r="I59" s="6" t="s">
        <v>20</v>
      </c>
      <c r="J59" s="43">
        <v>10</v>
      </c>
    </row>
    <row r="60" spans="1:10" ht="60" customHeight="1">
      <c r="A60" s="39"/>
      <c r="B60" s="41"/>
      <c r="C60" s="41"/>
      <c r="D60" s="3" t="s">
        <v>94</v>
      </c>
      <c r="E60" s="8">
        <v>5</v>
      </c>
      <c r="F60" s="41"/>
      <c r="G60" s="5" t="s">
        <v>19</v>
      </c>
      <c r="H60" s="6" t="s">
        <v>20</v>
      </c>
      <c r="I60" s="6" t="s">
        <v>20</v>
      </c>
      <c r="J60" s="41"/>
    </row>
    <row r="61" spans="1:10" ht="60" customHeight="1">
      <c r="A61" s="38" t="s">
        <v>95</v>
      </c>
      <c r="B61" s="40" t="s">
        <v>96</v>
      </c>
      <c r="C61" s="42" t="s">
        <v>97</v>
      </c>
      <c r="D61" s="3" t="s">
        <v>98</v>
      </c>
      <c r="E61" s="9">
        <v>1.25</v>
      </c>
      <c r="F61" s="43">
        <v>5</v>
      </c>
      <c r="G61" s="6" t="s">
        <v>20</v>
      </c>
      <c r="H61" s="6" t="s">
        <v>20</v>
      </c>
      <c r="I61" s="15" t="s">
        <v>19</v>
      </c>
      <c r="J61" s="43">
        <v>5</v>
      </c>
    </row>
    <row r="62" spans="1:10" ht="60" customHeight="1">
      <c r="A62" s="39"/>
      <c r="B62" s="41"/>
      <c r="C62" s="41"/>
      <c r="D62" s="3" t="s">
        <v>99</v>
      </c>
      <c r="E62" s="9">
        <v>1.25</v>
      </c>
      <c r="F62" s="41"/>
      <c r="G62" s="6" t="s">
        <v>20</v>
      </c>
      <c r="H62" s="6" t="s">
        <v>20</v>
      </c>
      <c r="I62" s="15" t="s">
        <v>19</v>
      </c>
      <c r="J62" s="41"/>
    </row>
    <row r="63" spans="1:10" ht="60" customHeight="1">
      <c r="A63" s="39"/>
      <c r="B63" s="41"/>
      <c r="C63" s="41"/>
      <c r="D63" s="3" t="s">
        <v>100</v>
      </c>
      <c r="E63" s="9">
        <v>1.25</v>
      </c>
      <c r="F63" s="41"/>
      <c r="G63" s="5" t="s">
        <v>19</v>
      </c>
      <c r="H63" s="6" t="s">
        <v>20</v>
      </c>
      <c r="I63" s="6" t="s">
        <v>20</v>
      </c>
      <c r="J63" s="41"/>
    </row>
    <row r="64" spans="1:10" ht="60" customHeight="1">
      <c r="A64" s="39"/>
      <c r="B64" s="41"/>
      <c r="C64" s="41"/>
      <c r="D64" s="3" t="s">
        <v>101</v>
      </c>
      <c r="E64" s="9">
        <v>1.25</v>
      </c>
      <c r="F64" s="41"/>
      <c r="G64" s="6" t="s">
        <v>20</v>
      </c>
      <c r="H64" s="6" t="s">
        <v>20</v>
      </c>
      <c r="I64" s="15" t="s">
        <v>19</v>
      </c>
      <c r="J64" s="41"/>
    </row>
    <row r="65" spans="1:13" ht="60" customHeight="1">
      <c r="A65" s="38" t="s">
        <v>102</v>
      </c>
      <c r="B65" s="40" t="s">
        <v>103</v>
      </c>
      <c r="C65" s="42" t="s">
        <v>104</v>
      </c>
      <c r="D65" s="3" t="s">
        <v>105</v>
      </c>
      <c r="E65" s="4">
        <v>2.5</v>
      </c>
      <c r="F65" s="43">
        <v>10</v>
      </c>
      <c r="G65" s="6" t="s">
        <v>20</v>
      </c>
      <c r="H65" s="6" t="s">
        <v>20</v>
      </c>
      <c r="I65" s="15" t="s">
        <v>19</v>
      </c>
      <c r="J65" s="43">
        <v>10</v>
      </c>
    </row>
    <row r="66" spans="1:13" ht="60" customHeight="1">
      <c r="A66" s="39"/>
      <c r="B66" s="41"/>
      <c r="C66" s="41"/>
      <c r="D66" s="3" t="s">
        <v>106</v>
      </c>
      <c r="E66" s="4">
        <v>2.5</v>
      </c>
      <c r="F66" s="41"/>
      <c r="G66" s="6" t="s">
        <v>20</v>
      </c>
      <c r="H66" s="6" t="s">
        <v>20</v>
      </c>
      <c r="I66" s="15" t="s">
        <v>19</v>
      </c>
      <c r="J66" s="41"/>
    </row>
    <row r="67" spans="1:13" ht="60" customHeight="1">
      <c r="A67" s="39"/>
      <c r="B67" s="41"/>
      <c r="C67" s="41"/>
      <c r="D67" s="3" t="s">
        <v>107</v>
      </c>
      <c r="E67" s="4">
        <v>2.5</v>
      </c>
      <c r="F67" s="41"/>
      <c r="G67" s="6" t="s">
        <v>20</v>
      </c>
      <c r="H67" s="6" t="s">
        <v>20</v>
      </c>
      <c r="I67" s="15" t="s">
        <v>19</v>
      </c>
      <c r="J67" s="41"/>
    </row>
    <row r="68" spans="1:13" ht="60" customHeight="1">
      <c r="A68" s="39"/>
      <c r="B68" s="41"/>
      <c r="C68" s="41"/>
      <c r="D68" s="3" t="s">
        <v>108</v>
      </c>
      <c r="E68" s="4">
        <v>2.5</v>
      </c>
      <c r="F68" s="41"/>
      <c r="G68" s="6" t="s">
        <v>20</v>
      </c>
      <c r="H68" s="6" t="s">
        <v>20</v>
      </c>
      <c r="I68" s="15" t="s">
        <v>19</v>
      </c>
      <c r="J68" s="41"/>
    </row>
    <row r="69" spans="1:13" ht="60" customHeight="1">
      <c r="A69" s="30" t="s">
        <v>109</v>
      </c>
      <c r="B69" s="31"/>
      <c r="C69" s="31"/>
      <c r="D69" s="31"/>
      <c r="E69" s="31"/>
      <c r="F69" s="2">
        <v>100</v>
      </c>
      <c r="G69" s="6" t="s">
        <v>20</v>
      </c>
      <c r="H69" s="6" t="s">
        <v>20</v>
      </c>
      <c r="I69" s="6" t="s">
        <v>20</v>
      </c>
      <c r="J69" s="2">
        <f>SUM(J9:J68)</f>
        <v>98</v>
      </c>
      <c r="M69">
        <f>35.8+62.3</f>
        <v>98.1</v>
      </c>
    </row>
    <row r="70" spans="1:13" ht="39.950000000000003" customHeight="1">
      <c r="A70" s="32" t="s">
        <v>110</v>
      </c>
      <c r="B70" s="33"/>
      <c r="C70" s="33"/>
      <c r="D70" s="33"/>
      <c r="E70" s="33"/>
      <c r="F70" s="33"/>
      <c r="G70" s="33"/>
      <c r="H70" s="33"/>
      <c r="I70" s="33"/>
      <c r="J70" s="34"/>
    </row>
    <row r="71" spans="1:13" ht="30" customHeight="1">
      <c r="A71" s="32" t="s">
        <v>111</v>
      </c>
      <c r="B71" s="33"/>
      <c r="C71" s="33"/>
      <c r="D71" s="33"/>
      <c r="E71" s="33"/>
      <c r="F71" s="33"/>
      <c r="G71" s="33"/>
      <c r="H71" s="33"/>
      <c r="I71" s="33"/>
      <c r="J71" s="34"/>
    </row>
    <row r="72" spans="1:13" ht="55.5" customHeight="1">
      <c r="A72" s="35" t="s">
        <v>112</v>
      </c>
      <c r="B72" s="36"/>
      <c r="C72" s="36"/>
      <c r="D72" s="36"/>
      <c r="E72" s="37" t="s">
        <v>113</v>
      </c>
      <c r="F72" s="34"/>
      <c r="G72" s="34"/>
      <c r="H72" s="34"/>
      <c r="I72" s="34"/>
      <c r="J72" s="34"/>
    </row>
  </sheetData>
  <autoFilter ref="G7:I72"/>
  <mergeCells count="91">
    <mergeCell ref="A4:J4"/>
    <mergeCell ref="A5:J5"/>
    <mergeCell ref="A6:A8"/>
    <mergeCell ref="B6:C8"/>
    <mergeCell ref="D6:D8"/>
    <mergeCell ref="E6:E8"/>
    <mergeCell ref="F6:F8"/>
    <mergeCell ref="G6:I6"/>
    <mergeCell ref="G7:G8"/>
    <mergeCell ref="H7:H8"/>
    <mergeCell ref="I7:I8"/>
    <mergeCell ref="J6:J8"/>
    <mergeCell ref="A9:A30"/>
    <mergeCell ref="B9:B19"/>
    <mergeCell ref="C9:C16"/>
    <mergeCell ref="F9:F16"/>
    <mergeCell ref="J9:J16"/>
    <mergeCell ref="C17:C19"/>
    <mergeCell ref="F17:F19"/>
    <mergeCell ref="J17:J19"/>
    <mergeCell ref="B20:B30"/>
    <mergeCell ref="C20"/>
    <mergeCell ref="F20"/>
    <mergeCell ref="J20"/>
    <mergeCell ref="C21"/>
    <mergeCell ref="F21"/>
    <mergeCell ref="J21"/>
    <mergeCell ref="C22"/>
    <mergeCell ref="F22"/>
    <mergeCell ref="J22"/>
    <mergeCell ref="C23"/>
    <mergeCell ref="F23"/>
    <mergeCell ref="J23"/>
    <mergeCell ref="C24"/>
    <mergeCell ref="F24"/>
    <mergeCell ref="J24"/>
    <mergeCell ref="C25"/>
    <mergeCell ref="F25"/>
    <mergeCell ref="J25"/>
    <mergeCell ref="C26"/>
    <mergeCell ref="F26"/>
    <mergeCell ref="J26"/>
    <mergeCell ref="C27"/>
    <mergeCell ref="F27"/>
    <mergeCell ref="J27"/>
    <mergeCell ref="C28"/>
    <mergeCell ref="F28"/>
    <mergeCell ref="J28"/>
    <mergeCell ref="C29"/>
    <mergeCell ref="F29"/>
    <mergeCell ref="J29"/>
    <mergeCell ref="C30"/>
    <mergeCell ref="F30"/>
    <mergeCell ref="J30"/>
    <mergeCell ref="A31:A60"/>
    <mergeCell ref="B31:B48"/>
    <mergeCell ref="C31:C39"/>
    <mergeCell ref="F31:F39"/>
    <mergeCell ref="J31:J39"/>
    <mergeCell ref="C40:C42"/>
    <mergeCell ref="F40:F42"/>
    <mergeCell ref="J40:J42"/>
    <mergeCell ref="C43:C48"/>
    <mergeCell ref="F43:F48"/>
    <mergeCell ref="J43:J48"/>
    <mergeCell ref="B49:B58"/>
    <mergeCell ref="C49:C52"/>
    <mergeCell ref="F49:F52"/>
    <mergeCell ref="J49:J52"/>
    <mergeCell ref="C53:C58"/>
    <mergeCell ref="F53:F58"/>
    <mergeCell ref="J53:J58"/>
    <mergeCell ref="B59:B60"/>
    <mergeCell ref="C59:C60"/>
    <mergeCell ref="F59:F60"/>
    <mergeCell ref="J59:J60"/>
    <mergeCell ref="A61:A64"/>
    <mergeCell ref="B61:B64"/>
    <mergeCell ref="C61:C64"/>
    <mergeCell ref="F61:F64"/>
    <mergeCell ref="J61:J64"/>
    <mergeCell ref="A65:A68"/>
    <mergeCell ref="B65:B68"/>
    <mergeCell ref="C65:C68"/>
    <mergeCell ref="F65:F68"/>
    <mergeCell ref="J65:J68"/>
    <mergeCell ref="A69:E69"/>
    <mergeCell ref="A70:J70"/>
    <mergeCell ref="A71:J71"/>
    <mergeCell ref="A72:D72"/>
    <mergeCell ref="E72:J7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3" sqref="A3"/>
    </sheetView>
  </sheetViews>
  <sheetFormatPr baseColWidth="10" defaultColWidth="9.140625" defaultRowHeight="15"/>
  <cols>
    <col min="1" max="1" width="50" customWidth="1"/>
    <col min="2" max="3" width="25" customWidth="1"/>
  </cols>
  <sheetData>
    <row r="1" spans="1:4" ht="39.950000000000003" customHeight="1">
      <c r="A1" s="59" t="s">
        <v>114</v>
      </c>
      <c r="B1" s="31"/>
      <c r="C1" s="31"/>
    </row>
    <row r="2" spans="1:4">
      <c r="A2" s="11" t="s">
        <v>5</v>
      </c>
      <c r="B2" s="11" t="s">
        <v>115</v>
      </c>
      <c r="C2" s="11" t="s">
        <v>116</v>
      </c>
      <c r="D2" s="1"/>
    </row>
    <row r="3" spans="1:4">
      <c r="A3" s="7" t="s">
        <v>15</v>
      </c>
      <c r="B3" s="7">
        <v>25</v>
      </c>
      <c r="C3" s="7">
        <v>100</v>
      </c>
    </row>
    <row r="4" spans="1:4">
      <c r="A4" s="7" t="s">
        <v>55</v>
      </c>
      <c r="B4" s="7">
        <v>58</v>
      </c>
      <c r="C4" s="7">
        <v>96.67</v>
      </c>
    </row>
    <row r="5" spans="1:4">
      <c r="A5" s="7" t="s">
        <v>95</v>
      </c>
      <c r="B5" s="7">
        <v>5</v>
      </c>
      <c r="C5" s="7">
        <v>100</v>
      </c>
    </row>
    <row r="6" spans="1:4">
      <c r="A6" s="7" t="s">
        <v>102</v>
      </c>
      <c r="B6" s="7">
        <v>10</v>
      </c>
      <c r="C6" s="7">
        <v>100</v>
      </c>
    </row>
    <row r="7" spans="1:4">
      <c r="A7" s="12" t="s">
        <v>117</v>
      </c>
      <c r="B7" s="12">
        <v>98</v>
      </c>
      <c r="C7" s="12">
        <v>396.67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activeCell="D5" sqref="D5"/>
    </sheetView>
  </sheetViews>
  <sheetFormatPr baseColWidth="10" defaultColWidth="9.140625" defaultRowHeight="15"/>
  <cols>
    <col min="1" max="1" width="50" customWidth="1"/>
    <col min="2" max="3" width="15" customWidth="1"/>
    <col min="4" max="4" width="60" customWidth="1"/>
    <col min="5" max="6" width="15" customWidth="1"/>
    <col min="61" max="62" width="0.42578125" customWidth="1"/>
  </cols>
  <sheetData>
    <row r="1" spans="1:6" ht="27" customHeight="1">
      <c r="A1" s="60" t="s">
        <v>118</v>
      </c>
      <c r="B1" s="39"/>
      <c r="C1" s="39"/>
      <c r="D1" s="39"/>
      <c r="E1" s="39"/>
      <c r="F1" s="39"/>
    </row>
    <row r="2" spans="1:6" ht="32.1" customHeight="1">
      <c r="A2" s="13" t="s">
        <v>119</v>
      </c>
      <c r="B2" s="13" t="s">
        <v>115</v>
      </c>
      <c r="C2" s="13" t="s">
        <v>120</v>
      </c>
      <c r="D2" s="13" t="s">
        <v>121</v>
      </c>
      <c r="E2" s="13" t="s">
        <v>115</v>
      </c>
      <c r="F2" s="13" t="s">
        <v>120</v>
      </c>
    </row>
    <row r="3" spans="1:6" ht="45">
      <c r="A3" s="61" t="s">
        <v>16</v>
      </c>
      <c r="B3" s="62">
        <v>10</v>
      </c>
      <c r="C3" s="62">
        <v>100</v>
      </c>
      <c r="D3" s="14" t="s">
        <v>17</v>
      </c>
      <c r="E3" s="6">
        <v>4</v>
      </c>
      <c r="F3" s="6">
        <v>100</v>
      </c>
    </row>
    <row r="4" spans="1:6" ht="30">
      <c r="A4" s="61"/>
      <c r="B4" s="62"/>
      <c r="C4" s="62"/>
      <c r="D4" s="14" t="s">
        <v>28</v>
      </c>
      <c r="E4" s="6">
        <v>6</v>
      </c>
      <c r="F4" s="6">
        <v>100</v>
      </c>
    </row>
    <row r="5" spans="1:6">
      <c r="A5" s="61" t="s">
        <v>32</v>
      </c>
      <c r="B5" s="62">
        <v>15</v>
      </c>
      <c r="C5" s="62">
        <v>100</v>
      </c>
      <c r="D5" s="14" t="s">
        <v>33</v>
      </c>
      <c r="E5" s="6">
        <v>1</v>
      </c>
      <c r="F5" s="6">
        <v>100</v>
      </c>
    </row>
    <row r="6" spans="1:6" ht="30">
      <c r="A6" s="61"/>
      <c r="B6" s="62"/>
      <c r="C6" s="62"/>
      <c r="D6" s="14" t="s">
        <v>35</v>
      </c>
      <c r="E6" s="6">
        <v>1</v>
      </c>
      <c r="F6" s="6">
        <v>100</v>
      </c>
    </row>
    <row r="7" spans="1:6">
      <c r="A7" s="61"/>
      <c r="B7" s="62"/>
      <c r="C7" s="62"/>
      <c r="D7" s="14" t="s">
        <v>37</v>
      </c>
      <c r="E7" s="6">
        <v>1</v>
      </c>
      <c r="F7" s="6">
        <v>100</v>
      </c>
    </row>
    <row r="8" spans="1:6">
      <c r="A8" s="61"/>
      <c r="B8" s="62"/>
      <c r="C8" s="62"/>
      <c r="D8" s="14" t="s">
        <v>39</v>
      </c>
      <c r="E8" s="6">
        <v>2</v>
      </c>
      <c r="F8" s="6">
        <v>100</v>
      </c>
    </row>
    <row r="9" spans="1:6">
      <c r="A9" s="61"/>
      <c r="B9" s="62"/>
      <c r="C9" s="62"/>
      <c r="D9" s="14" t="s">
        <v>41</v>
      </c>
      <c r="E9" s="6">
        <v>2</v>
      </c>
      <c r="F9" s="6">
        <v>100</v>
      </c>
    </row>
    <row r="10" spans="1:6">
      <c r="A10" s="61"/>
      <c r="B10" s="62"/>
      <c r="C10" s="62"/>
      <c r="D10" s="14" t="s">
        <v>43</v>
      </c>
      <c r="E10" s="6">
        <v>1</v>
      </c>
      <c r="F10" s="6">
        <v>100</v>
      </c>
    </row>
    <row r="11" spans="1:6" ht="30">
      <c r="A11" s="61"/>
      <c r="B11" s="62"/>
      <c r="C11" s="62"/>
      <c r="D11" s="14" t="s">
        <v>45</v>
      </c>
      <c r="E11" s="6">
        <v>2</v>
      </c>
      <c r="F11" s="6">
        <v>100</v>
      </c>
    </row>
    <row r="12" spans="1:6">
      <c r="A12" s="61"/>
      <c r="B12" s="62"/>
      <c r="C12" s="62"/>
      <c r="D12" s="14" t="s">
        <v>47</v>
      </c>
      <c r="E12" s="6">
        <v>1</v>
      </c>
      <c r="F12" s="6">
        <v>100</v>
      </c>
    </row>
    <row r="13" spans="1:6">
      <c r="A13" s="61"/>
      <c r="B13" s="62"/>
      <c r="C13" s="62"/>
      <c r="D13" s="14" t="s">
        <v>49</v>
      </c>
      <c r="E13" s="6">
        <v>1</v>
      </c>
      <c r="F13" s="6">
        <v>100</v>
      </c>
    </row>
    <row r="14" spans="1:6">
      <c r="A14" s="61"/>
      <c r="B14" s="62"/>
      <c r="C14" s="62"/>
      <c r="D14" s="14" t="s">
        <v>51</v>
      </c>
      <c r="E14" s="6">
        <v>2</v>
      </c>
      <c r="F14" s="6">
        <v>100</v>
      </c>
    </row>
    <row r="15" spans="1:6">
      <c r="A15" s="61"/>
      <c r="B15" s="62"/>
      <c r="C15" s="62"/>
      <c r="D15" s="14" t="s">
        <v>53</v>
      </c>
      <c r="E15" s="6">
        <v>1</v>
      </c>
      <c r="F15" s="6">
        <v>100</v>
      </c>
    </row>
    <row r="61" spans="1:2">
      <c r="A61" t="s">
        <v>16</v>
      </c>
      <c r="B61">
        <v>100</v>
      </c>
    </row>
    <row r="62" spans="1:2">
      <c r="A62" t="s">
        <v>32</v>
      </c>
      <c r="B62">
        <v>100</v>
      </c>
    </row>
  </sheetData>
  <mergeCells count="7">
    <mergeCell ref="A1:F1"/>
    <mergeCell ref="A3:A4"/>
    <mergeCell ref="B3:B4"/>
    <mergeCell ref="C3:C4"/>
    <mergeCell ref="A5:A15"/>
    <mergeCell ref="B5:B15"/>
    <mergeCell ref="C5:C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D6" sqref="D6"/>
    </sheetView>
  </sheetViews>
  <sheetFormatPr baseColWidth="10" defaultColWidth="9.140625" defaultRowHeight="15"/>
  <cols>
    <col min="1" max="1" width="50" customWidth="1"/>
    <col min="2" max="3" width="15" customWidth="1"/>
    <col min="4" max="4" width="60" customWidth="1"/>
    <col min="5" max="6" width="15" customWidth="1"/>
    <col min="63" max="65" width="0.42578125" customWidth="1"/>
  </cols>
  <sheetData>
    <row r="1" spans="1:6" ht="27" customHeight="1">
      <c r="A1" s="60" t="s">
        <v>122</v>
      </c>
      <c r="B1" s="39"/>
      <c r="C1" s="39"/>
      <c r="D1" s="39"/>
      <c r="E1" s="39"/>
      <c r="F1" s="39"/>
    </row>
    <row r="2" spans="1:6" ht="32.1" customHeight="1">
      <c r="A2" s="13" t="s">
        <v>119</v>
      </c>
      <c r="B2" s="13" t="s">
        <v>115</v>
      </c>
      <c r="C2" s="13" t="s">
        <v>120</v>
      </c>
      <c r="D2" s="13" t="s">
        <v>121</v>
      </c>
      <c r="E2" s="13" t="s">
        <v>115</v>
      </c>
      <c r="F2" s="13" t="s">
        <v>120</v>
      </c>
    </row>
    <row r="3" spans="1:6">
      <c r="A3" s="61" t="s">
        <v>56</v>
      </c>
      <c r="B3" s="62">
        <v>18</v>
      </c>
      <c r="C3" s="62">
        <v>90</v>
      </c>
      <c r="D3" s="14" t="s">
        <v>57</v>
      </c>
      <c r="E3" s="6">
        <v>9</v>
      </c>
      <c r="F3" s="6">
        <v>100</v>
      </c>
    </row>
    <row r="4" spans="1:6" ht="30">
      <c r="A4" s="61"/>
      <c r="B4" s="62"/>
      <c r="C4" s="62"/>
      <c r="D4" s="14" t="s">
        <v>67</v>
      </c>
      <c r="E4" s="6">
        <v>3</v>
      </c>
      <c r="F4" s="6">
        <v>60</v>
      </c>
    </row>
    <row r="5" spans="1:6" ht="30">
      <c r="A5" s="61"/>
      <c r="B5" s="62"/>
      <c r="C5" s="62"/>
      <c r="D5" s="14" t="s">
        <v>71</v>
      </c>
      <c r="E5" s="6">
        <v>6</v>
      </c>
      <c r="F5" s="6">
        <v>100</v>
      </c>
    </row>
    <row r="6" spans="1:6" ht="30">
      <c r="A6" s="61" t="s">
        <v>78</v>
      </c>
      <c r="B6" s="62">
        <v>30</v>
      </c>
      <c r="C6" s="62">
        <v>100</v>
      </c>
      <c r="D6" s="14" t="s">
        <v>79</v>
      </c>
      <c r="E6" s="6">
        <v>15</v>
      </c>
      <c r="F6" s="6">
        <v>100</v>
      </c>
    </row>
    <row r="7" spans="1:6" ht="30">
      <c r="A7" s="61"/>
      <c r="B7" s="62"/>
      <c r="C7" s="62"/>
      <c r="D7" s="14" t="s">
        <v>84</v>
      </c>
      <c r="E7" s="6">
        <v>15</v>
      </c>
      <c r="F7" s="6">
        <v>100</v>
      </c>
    </row>
    <row r="8" spans="1:6" ht="30">
      <c r="A8" s="61" t="s">
        <v>91</v>
      </c>
      <c r="B8" s="62">
        <v>10</v>
      </c>
      <c r="C8" s="62">
        <v>100</v>
      </c>
      <c r="D8" s="14" t="s">
        <v>92</v>
      </c>
      <c r="E8" s="6">
        <v>10</v>
      </c>
      <c r="F8" s="6">
        <v>100</v>
      </c>
    </row>
    <row r="63" spans="1:2">
      <c r="A63" t="s">
        <v>56</v>
      </c>
      <c r="B63">
        <v>90</v>
      </c>
    </row>
    <row r="64" spans="1:2">
      <c r="A64" t="s">
        <v>78</v>
      </c>
      <c r="B64">
        <v>100</v>
      </c>
    </row>
    <row r="65" spans="1:2">
      <c r="A65" t="s">
        <v>91</v>
      </c>
      <c r="B65">
        <v>100</v>
      </c>
    </row>
  </sheetData>
  <mergeCells count="10">
    <mergeCell ref="A8"/>
    <mergeCell ref="B8"/>
    <mergeCell ref="C8"/>
    <mergeCell ref="A1:F1"/>
    <mergeCell ref="A3:A5"/>
    <mergeCell ref="B3:B5"/>
    <mergeCell ref="C3:C5"/>
    <mergeCell ref="A6:A7"/>
    <mergeCell ref="B6:B7"/>
    <mergeCell ref="C6:C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F1"/>
    </sheetView>
  </sheetViews>
  <sheetFormatPr baseColWidth="10" defaultColWidth="9.140625" defaultRowHeight="15"/>
  <cols>
    <col min="1" max="1" width="50" customWidth="1"/>
    <col min="2" max="3" width="15" customWidth="1"/>
    <col min="4" max="4" width="60" customWidth="1"/>
    <col min="5" max="6" width="15" customWidth="1"/>
    <col min="44" max="44" width="0.42578125" customWidth="1"/>
  </cols>
  <sheetData>
    <row r="1" spans="1:6" ht="27" customHeight="1">
      <c r="A1" s="60" t="s">
        <v>123</v>
      </c>
      <c r="B1" s="39"/>
      <c r="C1" s="39"/>
      <c r="D1" s="39"/>
      <c r="E1" s="39"/>
      <c r="F1" s="39"/>
    </row>
    <row r="2" spans="1:6" ht="32.1" customHeight="1">
      <c r="A2" s="13" t="s">
        <v>119</v>
      </c>
      <c r="B2" s="13" t="s">
        <v>115</v>
      </c>
      <c r="C2" s="13" t="s">
        <v>120</v>
      </c>
      <c r="D2" s="13" t="s">
        <v>121</v>
      </c>
      <c r="E2" s="13" t="s">
        <v>115</v>
      </c>
      <c r="F2" s="13" t="s">
        <v>120</v>
      </c>
    </row>
    <row r="3" spans="1:6">
      <c r="A3" s="61" t="s">
        <v>96</v>
      </c>
      <c r="B3" s="62">
        <v>5</v>
      </c>
      <c r="C3" s="62">
        <v>100</v>
      </c>
      <c r="D3" s="14" t="s">
        <v>97</v>
      </c>
      <c r="E3" s="6">
        <v>5</v>
      </c>
      <c r="F3" s="6">
        <v>100</v>
      </c>
    </row>
    <row r="44" spans="1:2">
      <c r="A44" t="s">
        <v>96</v>
      </c>
      <c r="B44">
        <v>100</v>
      </c>
    </row>
  </sheetData>
  <mergeCells count="4">
    <mergeCell ref="A1:F1"/>
    <mergeCell ref="A3"/>
    <mergeCell ref="B3"/>
    <mergeCell ref="C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F1"/>
    </sheetView>
  </sheetViews>
  <sheetFormatPr baseColWidth="10" defaultColWidth="9.140625" defaultRowHeight="15"/>
  <cols>
    <col min="1" max="1" width="50" customWidth="1"/>
    <col min="2" max="3" width="15" customWidth="1"/>
    <col min="4" max="4" width="60" customWidth="1"/>
    <col min="5" max="6" width="15" customWidth="1"/>
    <col min="44" max="44" width="0.42578125" customWidth="1"/>
  </cols>
  <sheetData>
    <row r="1" spans="1:6" ht="27" customHeight="1">
      <c r="A1" s="60" t="s">
        <v>124</v>
      </c>
      <c r="B1" s="39"/>
      <c r="C1" s="39"/>
      <c r="D1" s="39"/>
      <c r="E1" s="39"/>
      <c r="F1" s="39"/>
    </row>
    <row r="2" spans="1:6" ht="32.1" customHeight="1">
      <c r="A2" s="13" t="s">
        <v>119</v>
      </c>
      <c r="B2" s="13" t="s">
        <v>115</v>
      </c>
      <c r="C2" s="13" t="s">
        <v>120</v>
      </c>
      <c r="D2" s="13" t="s">
        <v>121</v>
      </c>
      <c r="E2" s="13" t="s">
        <v>115</v>
      </c>
      <c r="F2" s="13" t="s">
        <v>120</v>
      </c>
    </row>
    <row r="3" spans="1:6" ht="30">
      <c r="A3" s="61" t="s">
        <v>103</v>
      </c>
      <c r="B3" s="62">
        <v>10</v>
      </c>
      <c r="C3" s="62">
        <v>100</v>
      </c>
      <c r="D3" s="14" t="s">
        <v>104</v>
      </c>
      <c r="E3" s="6">
        <v>10</v>
      </c>
      <c r="F3" s="6">
        <v>100</v>
      </c>
    </row>
    <row r="44" spans="1:2">
      <c r="A44" t="s">
        <v>103</v>
      </c>
      <c r="B44">
        <v>100</v>
      </c>
    </row>
  </sheetData>
  <mergeCells count="4">
    <mergeCell ref="A1:F1"/>
    <mergeCell ref="A3"/>
    <mergeCell ref="B3"/>
    <mergeCell ref="C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6"/>
  <sheetViews>
    <sheetView topLeftCell="A64" workbookViewId="0">
      <selection activeCell="L79" sqref="L79"/>
    </sheetView>
  </sheetViews>
  <sheetFormatPr baseColWidth="10" defaultRowHeight="15"/>
  <cols>
    <col min="2" max="2" width="13.5703125" customWidth="1"/>
  </cols>
  <sheetData>
    <row r="2" spans="1:4">
      <c r="A2" s="67" t="s">
        <v>134</v>
      </c>
      <c r="B2" s="63"/>
      <c r="C2" s="22" t="s">
        <v>132</v>
      </c>
      <c r="D2" s="22" t="s">
        <v>133</v>
      </c>
    </row>
    <row r="3" spans="1:4">
      <c r="A3" s="65" t="s">
        <v>125</v>
      </c>
      <c r="B3" s="68"/>
      <c r="C3" s="16">
        <v>14</v>
      </c>
      <c r="D3" s="16">
        <f>C3*100/35</f>
        <v>40</v>
      </c>
    </row>
    <row r="4" spans="1:4">
      <c r="A4" s="65" t="s">
        <v>126</v>
      </c>
      <c r="B4" s="68"/>
      <c r="C4" s="16">
        <v>7</v>
      </c>
      <c r="D4" s="16">
        <f t="shared" ref="D4:D9" si="0">C4*100/35</f>
        <v>20</v>
      </c>
    </row>
    <row r="5" spans="1:4">
      <c r="A5" s="65" t="s">
        <v>127</v>
      </c>
      <c r="B5" s="68"/>
      <c r="C5" s="16">
        <v>4</v>
      </c>
      <c r="D5" s="23">
        <f t="shared" si="0"/>
        <v>11.428571428571429</v>
      </c>
    </row>
    <row r="6" spans="1:4">
      <c r="A6" s="65" t="s">
        <v>128</v>
      </c>
      <c r="B6" s="68"/>
      <c r="C6" s="16">
        <v>3</v>
      </c>
      <c r="D6" s="23">
        <f t="shared" si="0"/>
        <v>8.5714285714285712</v>
      </c>
    </row>
    <row r="7" spans="1:4">
      <c r="A7" s="65" t="s">
        <v>129</v>
      </c>
      <c r="B7" s="68"/>
      <c r="C7" s="16">
        <v>3</v>
      </c>
      <c r="D7" s="23">
        <f t="shared" si="0"/>
        <v>8.5714285714285712</v>
      </c>
    </row>
    <row r="8" spans="1:4">
      <c r="A8" s="65" t="s">
        <v>130</v>
      </c>
      <c r="B8" s="68"/>
      <c r="C8" s="16">
        <v>2</v>
      </c>
      <c r="D8" s="23">
        <f t="shared" si="0"/>
        <v>5.7142857142857144</v>
      </c>
    </row>
    <row r="9" spans="1:4">
      <c r="A9" s="65" t="s">
        <v>131</v>
      </c>
      <c r="B9" s="68"/>
      <c r="C9" s="16">
        <v>2</v>
      </c>
      <c r="D9" s="23">
        <f t="shared" si="0"/>
        <v>5.7142857142857144</v>
      </c>
    </row>
    <row r="10" spans="1:4">
      <c r="A10" s="67" t="s">
        <v>117</v>
      </c>
      <c r="B10" s="67"/>
      <c r="C10" s="12">
        <f>SUM(C3:C9)</f>
        <v>35</v>
      </c>
      <c r="D10" s="24">
        <f>SUM(D3:D9)</f>
        <v>99.999999999999986</v>
      </c>
    </row>
    <row r="14" spans="1:4">
      <c r="D14" s="21"/>
    </row>
    <row r="17" spans="1:4">
      <c r="A17" s="67" t="s">
        <v>135</v>
      </c>
      <c r="B17" s="67"/>
      <c r="C17" s="22" t="s">
        <v>132</v>
      </c>
      <c r="D17" s="22" t="s">
        <v>133</v>
      </c>
    </row>
    <row r="18" spans="1:4">
      <c r="A18" s="66" t="s">
        <v>136</v>
      </c>
      <c r="B18" s="66"/>
      <c r="C18" s="19">
        <v>26</v>
      </c>
      <c r="D18" s="23">
        <f>C18*100/C20</f>
        <v>74.285714285714292</v>
      </c>
    </row>
    <row r="19" spans="1:4">
      <c r="A19" s="66" t="s">
        <v>137</v>
      </c>
      <c r="B19" s="66"/>
      <c r="C19" s="19">
        <v>9</v>
      </c>
      <c r="D19" s="23">
        <f>C19*100/C20</f>
        <v>25.714285714285715</v>
      </c>
    </row>
    <row r="20" spans="1:4">
      <c r="A20" s="63" t="s">
        <v>117</v>
      </c>
      <c r="B20" s="64"/>
      <c r="C20" s="12">
        <f>SUM(C18:C19)</f>
        <v>35</v>
      </c>
      <c r="D20" s="24">
        <f>SUM(D18:D19)</f>
        <v>100</v>
      </c>
    </row>
    <row r="34" spans="1:4">
      <c r="A34" s="67" t="s">
        <v>138</v>
      </c>
      <c r="B34" s="67"/>
      <c r="C34" s="22" t="s">
        <v>132</v>
      </c>
      <c r="D34" s="22" t="s">
        <v>133</v>
      </c>
    </row>
    <row r="35" spans="1:4">
      <c r="A35" s="65" t="s">
        <v>141</v>
      </c>
      <c r="B35" s="66"/>
      <c r="C35" s="26">
        <v>0</v>
      </c>
      <c r="D35" s="27">
        <v>0</v>
      </c>
    </row>
    <row r="36" spans="1:4" s="20" customFormat="1">
      <c r="A36" s="65" t="s">
        <v>142</v>
      </c>
      <c r="B36" s="66"/>
      <c r="C36" s="26">
        <v>4</v>
      </c>
      <c r="D36" s="27">
        <f>C36*100/C41</f>
        <v>11.428571428571429</v>
      </c>
    </row>
    <row r="37" spans="1:4" s="20" customFormat="1">
      <c r="A37" s="65" t="s">
        <v>140</v>
      </c>
      <c r="B37" s="66"/>
      <c r="C37" s="26">
        <v>11</v>
      </c>
      <c r="D37" s="27">
        <f>C37*100/C41</f>
        <v>31.428571428571427</v>
      </c>
    </row>
    <row r="38" spans="1:4" s="20" customFormat="1">
      <c r="A38" s="65" t="s">
        <v>139</v>
      </c>
      <c r="B38" s="66"/>
      <c r="C38" s="26">
        <v>10</v>
      </c>
      <c r="D38" s="27">
        <f>C38*100/C41</f>
        <v>28.571428571428573</v>
      </c>
    </row>
    <row r="39" spans="1:4" s="20" customFormat="1">
      <c r="A39" s="65" t="s">
        <v>143</v>
      </c>
      <c r="B39" s="66"/>
      <c r="C39" s="26">
        <v>7</v>
      </c>
      <c r="D39" s="27">
        <f>C39*100/C41</f>
        <v>20</v>
      </c>
    </row>
    <row r="40" spans="1:4">
      <c r="A40" s="65" t="s">
        <v>144</v>
      </c>
      <c r="B40" s="66"/>
      <c r="C40" s="26">
        <v>3</v>
      </c>
      <c r="D40" s="27">
        <f>C40*100/C41</f>
        <v>8.5714285714285712</v>
      </c>
    </row>
    <row r="41" spans="1:4">
      <c r="A41" s="63" t="s">
        <v>117</v>
      </c>
      <c r="B41" s="64"/>
      <c r="C41" s="22">
        <f>SUM(C35:C40)</f>
        <v>35</v>
      </c>
      <c r="D41" s="28">
        <f>SUM(D35:D40)</f>
        <v>100</v>
      </c>
    </row>
    <row r="51" spans="1:4">
      <c r="A51" s="67" t="s">
        <v>145</v>
      </c>
      <c r="B51" s="67"/>
      <c r="C51" s="22" t="s">
        <v>132</v>
      </c>
      <c r="D51" s="22" t="s">
        <v>133</v>
      </c>
    </row>
    <row r="52" spans="1:4">
      <c r="A52" s="65" t="s">
        <v>146</v>
      </c>
      <c r="B52" s="66"/>
      <c r="C52" s="26">
        <v>26</v>
      </c>
      <c r="D52" s="27">
        <f>C52*100/C58</f>
        <v>74.285714285714292</v>
      </c>
    </row>
    <row r="53" spans="1:4">
      <c r="A53" s="65" t="s">
        <v>147</v>
      </c>
      <c r="B53" s="66"/>
      <c r="C53" s="26">
        <v>5</v>
      </c>
      <c r="D53" s="27">
        <f>C53*100/C58</f>
        <v>14.285714285714286</v>
      </c>
    </row>
    <row r="54" spans="1:4">
      <c r="A54" s="65" t="s">
        <v>148</v>
      </c>
      <c r="B54" s="66"/>
      <c r="C54" s="26">
        <v>4</v>
      </c>
      <c r="D54" s="27">
        <f>C54*100/C58</f>
        <v>11.428571428571429</v>
      </c>
    </row>
    <row r="55" spans="1:4">
      <c r="A55" s="65" t="s">
        <v>149</v>
      </c>
      <c r="B55" s="66"/>
      <c r="C55" s="26">
        <v>0</v>
      </c>
      <c r="D55" s="27">
        <v>0</v>
      </c>
    </row>
    <row r="56" spans="1:4">
      <c r="A56" s="65" t="s">
        <v>150</v>
      </c>
      <c r="B56" s="66"/>
      <c r="C56" s="26">
        <v>0</v>
      </c>
      <c r="D56" s="27">
        <v>0</v>
      </c>
    </row>
    <row r="57" spans="1:4">
      <c r="A57" s="65" t="s">
        <v>151</v>
      </c>
      <c r="B57" s="66"/>
      <c r="C57" s="26">
        <v>0</v>
      </c>
      <c r="D57" s="27">
        <v>0</v>
      </c>
    </row>
    <row r="58" spans="1:4">
      <c r="A58" s="63" t="s">
        <v>117</v>
      </c>
      <c r="B58" s="64"/>
      <c r="C58" s="22">
        <f>SUM(C52:C57)</f>
        <v>35</v>
      </c>
      <c r="D58" s="28">
        <f>SUM(D52:D57)</f>
        <v>100.00000000000001</v>
      </c>
    </row>
    <row r="70" spans="1:4">
      <c r="A70" s="67" t="s">
        <v>152</v>
      </c>
      <c r="B70" s="67"/>
      <c r="C70" s="22" t="s">
        <v>132</v>
      </c>
      <c r="D70" s="22" t="s">
        <v>133</v>
      </c>
    </row>
    <row r="71" spans="1:4">
      <c r="A71" s="65" t="s">
        <v>155</v>
      </c>
      <c r="B71" s="66"/>
      <c r="C71" s="26">
        <v>2</v>
      </c>
      <c r="D71" s="27">
        <f>C71*100/35</f>
        <v>5.7142857142857144</v>
      </c>
    </row>
    <row r="72" spans="1:4">
      <c r="A72" s="65" t="s">
        <v>153</v>
      </c>
      <c r="B72" s="66"/>
      <c r="C72" s="26">
        <v>21</v>
      </c>
      <c r="D72" s="27">
        <f>C72*100/35</f>
        <v>60</v>
      </c>
    </row>
    <row r="73" spans="1:4">
      <c r="A73" s="65" t="s">
        <v>154</v>
      </c>
      <c r="B73" s="66"/>
      <c r="C73" s="26">
        <v>2</v>
      </c>
      <c r="D73" s="27">
        <f>C73*100/35</f>
        <v>5.7142857142857144</v>
      </c>
    </row>
    <row r="74" spans="1:4">
      <c r="A74" s="65" t="s">
        <v>156</v>
      </c>
      <c r="B74" s="66"/>
      <c r="C74" s="26">
        <v>1</v>
      </c>
      <c r="D74" s="27">
        <f>C74*100/35</f>
        <v>2.8571428571428572</v>
      </c>
    </row>
    <row r="75" spans="1:4">
      <c r="A75" s="65" t="s">
        <v>157</v>
      </c>
      <c r="B75" s="66"/>
      <c r="C75" s="26">
        <v>9</v>
      </c>
      <c r="D75" s="27">
        <f>C75*100/35</f>
        <v>25.714285714285715</v>
      </c>
    </row>
    <row r="76" spans="1:4">
      <c r="A76" s="63" t="s">
        <v>117</v>
      </c>
      <c r="B76" s="64"/>
      <c r="C76" s="22">
        <f>SUM(C71:C75)</f>
        <v>35</v>
      </c>
      <c r="D76" s="28">
        <f>SUM(D71:D75)</f>
        <v>100</v>
      </c>
    </row>
  </sheetData>
  <mergeCells count="36">
    <mergeCell ref="A8:B8"/>
    <mergeCell ref="A9:B9"/>
    <mergeCell ref="A10:B10"/>
    <mergeCell ref="A2:B2"/>
    <mergeCell ref="A3:B3"/>
    <mergeCell ref="A4:B4"/>
    <mergeCell ref="A5:B5"/>
    <mergeCell ref="A6:B6"/>
    <mergeCell ref="A7:B7"/>
    <mergeCell ref="A18:B18"/>
    <mergeCell ref="A19:B19"/>
    <mergeCell ref="A17:B17"/>
    <mergeCell ref="A20:B20"/>
    <mergeCell ref="A34:B34"/>
    <mergeCell ref="A35:B35"/>
    <mergeCell ref="A40:B40"/>
    <mergeCell ref="A41:B41"/>
    <mergeCell ref="A36:B36"/>
    <mergeCell ref="A37:B37"/>
    <mergeCell ref="A38:B38"/>
    <mergeCell ref="A39:B39"/>
    <mergeCell ref="A51:B51"/>
    <mergeCell ref="A52:B52"/>
    <mergeCell ref="A53:B53"/>
    <mergeCell ref="A54:B54"/>
    <mergeCell ref="A55:B55"/>
    <mergeCell ref="A56:B56"/>
    <mergeCell ref="A57:B57"/>
    <mergeCell ref="A58:B58"/>
    <mergeCell ref="A70:B70"/>
    <mergeCell ref="A71:B71"/>
    <mergeCell ref="A76:B76"/>
    <mergeCell ref="A72:B72"/>
    <mergeCell ref="A73:B73"/>
    <mergeCell ref="A74:B74"/>
    <mergeCell ref="A75:B7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topLeftCell="A19" workbookViewId="0">
      <selection activeCell="A27" sqref="A27:XFD27"/>
    </sheetView>
  </sheetViews>
  <sheetFormatPr baseColWidth="10" defaultRowHeight="15"/>
  <sheetData>
    <row r="2" spans="1:6">
      <c r="B2" t="s">
        <v>158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t="s">
        <v>159</v>
      </c>
      <c r="B3" s="25">
        <v>16.670000000000002</v>
      </c>
      <c r="C3">
        <v>0</v>
      </c>
      <c r="D3">
        <v>0</v>
      </c>
      <c r="E3">
        <v>0</v>
      </c>
      <c r="F3">
        <v>16.670000000000002</v>
      </c>
    </row>
    <row r="4" spans="1:6">
      <c r="A4" t="s">
        <v>160</v>
      </c>
      <c r="B4">
        <v>0</v>
      </c>
      <c r="C4">
        <v>33.33</v>
      </c>
      <c r="D4">
        <v>16.670000000000002</v>
      </c>
      <c r="E4">
        <v>16.670000000000002</v>
      </c>
      <c r="F4">
        <v>0</v>
      </c>
    </row>
    <row r="5" spans="1:6">
      <c r="A5" t="s">
        <v>165</v>
      </c>
      <c r="B5">
        <v>83.33</v>
      </c>
      <c r="C5">
        <v>66.67</v>
      </c>
      <c r="D5">
        <v>83.33</v>
      </c>
      <c r="E5">
        <v>83.33</v>
      </c>
      <c r="F5">
        <v>83.33</v>
      </c>
    </row>
    <row r="6" spans="1:6">
      <c r="A6" t="s">
        <v>166</v>
      </c>
      <c r="B6">
        <v>0</v>
      </c>
      <c r="C6">
        <v>0</v>
      </c>
      <c r="D6">
        <v>0</v>
      </c>
      <c r="E6">
        <v>0</v>
      </c>
      <c r="F6">
        <v>0</v>
      </c>
    </row>
    <row r="27" spans="1:8" s="29" customFormat="1">
      <c r="B27" s="29" t="s">
        <v>167</v>
      </c>
      <c r="C27" s="29" t="s">
        <v>168</v>
      </c>
      <c r="D27" s="29" t="s">
        <v>169</v>
      </c>
      <c r="E27" s="29" t="s">
        <v>170</v>
      </c>
      <c r="F27" s="29" t="s">
        <v>171</v>
      </c>
      <c r="G27" s="29" t="s">
        <v>172</v>
      </c>
      <c r="H27" s="29" t="s">
        <v>173</v>
      </c>
    </row>
    <row r="28" spans="1:8">
      <c r="A28" s="25" t="s">
        <v>159</v>
      </c>
      <c r="B28">
        <v>16.670000000000002</v>
      </c>
      <c r="C28">
        <v>0</v>
      </c>
      <c r="D28">
        <v>33.33</v>
      </c>
      <c r="E28">
        <v>33.33</v>
      </c>
      <c r="F28">
        <v>50</v>
      </c>
      <c r="G28">
        <v>66.67</v>
      </c>
      <c r="H28">
        <v>33.33</v>
      </c>
    </row>
    <row r="29" spans="1:8">
      <c r="A29" s="25" t="s">
        <v>160</v>
      </c>
      <c r="B29">
        <v>16.670000000000002</v>
      </c>
      <c r="C29">
        <v>0</v>
      </c>
      <c r="D29">
        <v>0</v>
      </c>
      <c r="E29">
        <v>33.33</v>
      </c>
      <c r="F29">
        <v>0</v>
      </c>
      <c r="G29">
        <v>33.33</v>
      </c>
      <c r="H29">
        <v>16.670000000000002</v>
      </c>
    </row>
    <row r="30" spans="1:8">
      <c r="A30" s="25" t="s">
        <v>165</v>
      </c>
      <c r="B30">
        <v>66.67</v>
      </c>
      <c r="C30">
        <v>100</v>
      </c>
      <c r="D30">
        <v>66.67</v>
      </c>
      <c r="E30">
        <v>33.33</v>
      </c>
      <c r="F30">
        <v>50</v>
      </c>
      <c r="G30">
        <v>0</v>
      </c>
      <c r="H30">
        <v>50</v>
      </c>
    </row>
    <row r="31" spans="1:8">
      <c r="A31" s="25" t="s">
        <v>166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Estandares Minimos</vt:lpstr>
      <vt:lpstr>Ciclos</vt:lpstr>
      <vt:lpstr>PLANEAR</vt:lpstr>
      <vt:lpstr>HACER</vt:lpstr>
      <vt:lpstr>VERIFICAR</vt:lpstr>
      <vt:lpstr>ACTUAR</vt:lpstr>
      <vt:lpstr>GRAFICAS</vt:lpstr>
      <vt:lpstr>GRAFICAS PSICOSOCIAL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EMCORINTO</dc:creator>
  <cp:lastModifiedBy>Control Interno</cp:lastModifiedBy>
  <dcterms:created xsi:type="dcterms:W3CDTF">2023-12-18T14:11:23Z</dcterms:created>
  <dcterms:modified xsi:type="dcterms:W3CDTF">2024-02-07T19:39:22Z</dcterms:modified>
</cp:coreProperties>
</file>